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tin.cho\Desktop\"/>
    </mc:Choice>
  </mc:AlternateContent>
  <bookViews>
    <workbookView xWindow="0" yWindow="0" windowWidth="20490" windowHeight="7755" firstSheet="1" activeTab="3"/>
  </bookViews>
  <sheets>
    <sheet name="ฟอร์มตารางสรุปเป้าหมาย ตชว" sheetId="3" r:id="rId1"/>
    <sheet name="ฟอร์มตารางสรุปเป้าหมาย ตชว (2)" sheetId="6" r:id="rId2"/>
    <sheet name="ตัวอย่างยุทธฯ+โครงการทั้งหมด" sheetId="1" r:id="rId3"/>
    <sheet name="ฟอร์มรายงานรอบ1" sheetId="4" r:id="rId4"/>
    <sheet name="ตัวอย่างรายงานรอบ1" sheetId="2" r:id="rId5"/>
  </sheets>
  <definedNames>
    <definedName name="_xlnm.Print_Area" localSheetId="4">ตัวอย่างรายงานรอบ1!$A$2:$K$13</definedName>
    <definedName name="_xlnm.Print_Area" localSheetId="1">'ฟอร์มตารางสรุปเป้าหมาย ตชว (2)'!$A$1:$J$38</definedName>
    <definedName name="_xlnm.Print_Area" localSheetId="3">ฟอร์มรายงานรอบ1!$A$1:$K$26</definedName>
    <definedName name="_xlnm.Print_Titles" localSheetId="4">ตัวอย่างรายงานรอบ1!$3:$6</definedName>
    <definedName name="_xlnm.Print_Titles" localSheetId="0">'ฟอร์มตารางสรุปเป้าหมาย ตชว'!$4:$5</definedName>
    <definedName name="_xlnm.Print_Titles" localSheetId="1">'ฟอร์มตารางสรุปเป้าหมาย ตชว (2)'!$4:$6</definedName>
    <definedName name="_xlnm.Print_Titles" localSheetId="3">ฟอร์มรายงานรอบ1!$3:$6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6" l="1"/>
  <c r="D25" i="4"/>
  <c r="C25" i="4"/>
  <c r="B25" i="4"/>
  <c r="D24" i="4"/>
  <c r="C24" i="4"/>
  <c r="B24" i="4"/>
  <c r="D23" i="4"/>
  <c r="C23" i="4"/>
  <c r="B23" i="4"/>
  <c r="D22" i="4"/>
  <c r="C22" i="4"/>
  <c r="B22" i="4"/>
  <c r="D19" i="4"/>
  <c r="C19" i="4"/>
  <c r="B19" i="4"/>
  <c r="D17" i="4"/>
  <c r="C17" i="4"/>
  <c r="B17" i="4"/>
  <c r="D11" i="4"/>
  <c r="C11" i="4"/>
  <c r="B11" i="4"/>
  <c r="D10" i="4"/>
  <c r="C10" i="4"/>
  <c r="B10" i="4"/>
  <c r="D8" i="4"/>
  <c r="C8" i="4" l="1"/>
  <c r="B8" i="4"/>
  <c r="D7" i="4"/>
  <c r="C7" i="4"/>
  <c r="B7" i="4"/>
  <c r="E16" i="3"/>
  <c r="K26" i="4" l="1"/>
  <c r="H26" i="4"/>
  <c r="H13" i="2" l="1"/>
  <c r="E16" i="1" l="1"/>
</calcChain>
</file>

<file path=xl/sharedStrings.xml><?xml version="1.0" encoding="utf-8"?>
<sst xmlns="http://schemas.openxmlformats.org/spreadsheetml/2006/main" count="311" uniqueCount="188">
  <si>
    <t>ยุทธศาสตร์</t>
  </si>
  <si>
    <t>ลำดับ</t>
  </si>
  <si>
    <t>โครงการ</t>
  </si>
  <si>
    <t>งบประมาณ(ล้านบาท)</t>
  </si>
  <si>
    <t>รวมทั้งหมด</t>
  </si>
  <si>
    <t>เกณฑ์การคัดเลือกโครงการฯ</t>
  </si>
  <si>
    <t>ชื่อโครงการ</t>
  </si>
  <si>
    <t>งบประมาณโครงการ 
(ล้านบาท)</t>
  </si>
  <si>
    <t>หน่วยนับ</t>
  </si>
  <si>
    <t>เป้าหมาย</t>
  </si>
  <si>
    <t>ผลการดำเนินงาน</t>
  </si>
  <si>
    <t>ร้อยละ</t>
  </si>
  <si>
    <t>ผลผลิต</t>
  </si>
  <si>
    <t>เฉลี่ยผลการดำเนินงาน</t>
  </si>
  <si>
    <t>ผลเบิกจ่าย (GFMIS)</t>
  </si>
  <si>
    <t>1. การสร้างความเป็นเลิศในการให้บริการประชาชน  (Service Excellence)</t>
  </si>
  <si>
    <t xml:space="preserve">โครงการยกระดับการพัฒนาการให้บริการภาครัฐแก่นิติบุคคลแบบเบ็ดเสร็จทางอิเล็กทรอนิกส์  </t>
  </si>
  <si>
    <t>โครงการพัฒนานวัตกรรมงานบริการภาครัฐเพื่ออำนวยความสะดวกทางธุรกิจ</t>
  </si>
  <si>
    <t>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</t>
  </si>
  <si>
    <t xml:space="preserve">โครงการประเมินประสิทธิภาพการปฏิบัติราชการ   </t>
  </si>
  <si>
    <t>4. การวางระบบการบริหารงานราชการแบบบูรณาการ (Integration)</t>
  </si>
  <si>
    <t>โครงการพัฒนาระบบบริหารงานจังหวัดและกลุ่มจังหวัดแบบบูรณาการ</t>
  </si>
  <si>
    <t>โครงการขับเคลื่อนการบริหารราชการ แบบเน้นประชาชนเป็นศูนย์กลาง</t>
  </si>
  <si>
    <t>6. การยกระดับความโปร่งใสและสร้างความเชื่อมั่นศรัทธาในการบริหารราชการแผ่นดิน (Integrity)</t>
  </si>
  <si>
    <t xml:space="preserve"> โครงการพัฒนาแนวทางการให้บริการของภาครัฐเพื่อประสิทธิภาพและความโปร่งใส</t>
  </si>
  <si>
    <t xml:space="preserve">โครงการรณรงค์ปลุกจิตสำนึกเสริมสร้างธรรมาภิบาลร่วมต้านทุจริต  </t>
  </si>
  <si>
    <t>7. การสร้างความพร้อมของระบบราชการไทยเพื่อเข้าสู่การเป็นประชาคมอาเซียน (Readiness for ASEAN 2558)</t>
  </si>
  <si>
    <t xml:space="preserve">โครงการเสริมสร้างธรรมาภิบาลภาครัฐของประเทศสมาชิกอาเซียน   </t>
  </si>
  <si>
    <t xml:space="preserve">2.การพัฒนาองค์การให้มีขีดสมรรถนะสูงและทันสมัยบุคลากรมีความเป็นมืออาชีพ (High Performance Organization) 
</t>
  </si>
  <si>
    <t>คน</t>
  </si>
  <si>
    <t xml:space="preserve">
จำนวนเล่ม
จำนวนเล่ม
</t>
  </si>
  <si>
    <t>:</t>
  </si>
  <si>
    <t>;</t>
  </si>
  <si>
    <t>๑.  วงเงินงบประมาณสูงสุด</t>
  </si>
  <si>
    <t>๔.  งบประมาณแผ่นดินยกเว้นงบบุคลากร</t>
  </si>
  <si>
    <t>๕.  เฉพาะงบประมาณแผ่นดินตามแผนพัฒนาจังหวัด* (เฉพาะจังหวัด)</t>
  </si>
  <si>
    <t xml:space="preserve">๓.  โครงการมีความสอดคล้องกับนโยบายยุทธศาสตร์ชาติ /นโยบายรัฐบาลสำคัญ/ นโยบายเร่งด่วน การปฏิรูปประเทศ เช่น การแก้ไขปัญหาการค้ามนุษย์ การพัฒนาระบบราชการ ๔.๐ </t>
  </si>
  <si>
    <t>โครงการพัฒนานักบริหารการเปลี่ยนแปลงรุ่นใหม่ รุ่นที่ ๑๐  รุ่นที่ ๑๑  และรุ่นที่ ๑๒</t>
  </si>
  <si>
    <t>แผนงาน/โครงการ ประจำปีงบประมาณ พ.ศ. ๒๕๖๑</t>
  </si>
  <si>
    <t>รอบที่ ๑</t>
  </si>
  <si>
    <r>
      <rPr>
        <u/>
        <sz val="12"/>
        <color theme="1"/>
        <rFont val="TH SarabunPSK"/>
        <family val="2"/>
      </rPr>
      <t>โครงการย่อยที่ ๑</t>
    </r>
    <r>
      <rPr>
        <sz val="12"/>
        <color theme="1"/>
        <rFont val="TH SarabunPSK"/>
        <family val="2"/>
      </rPr>
      <t xml:space="preserve">
- รายงานผลการปรับปรุงคู่มือสำหรับประชาชนของหน่วยงานต้นแบบ ๑ เล่ม
- รายงานผลการปรับปรุงงานบริการของหน่วยงานของรัฐ   ๑ เล่ม
- รายงานผลการสำรวจความพึงพอใจของประชาชนต่อการให้บริการตามคู่มือสำหรับประชาชน ๑ เล่ม
</t>
    </r>
  </si>
  <si>
    <t xml:space="preserve"> โครงการพัฒนาแนวทางการให้บริการของภาครัฐเพื่อประสิทธิภาพและความโปร่งใส  (#๖)</t>
  </si>
  <si>
    <t>โครงการพัฒนานักบริหารการเปลี่ยนแปลงรุ่นใหม่ รุ่นที่ ๑๐  รุ่นที่ ๑๑  และรุ่นที่ ๑๒ (#๒)</t>
  </si>
  <si>
    <r>
      <t xml:space="preserve">โครงการย่อยที่ ๒
</t>
    </r>
    <r>
      <rPr>
        <sz val="12"/>
        <color rgb="FF000000"/>
        <rFont val="TH SarabunPSK"/>
        <family val="2"/>
      </rPr>
      <t xml:space="preserve">- รายงานผลการศึกษาวิเคราะห์รูปแบบการเชื่อมโยงงานบริการไม่น้อยกว่า ๒๐ งานบริการ/อุตสาหกรรม/ธุรกิจ </t>
    </r>
    <r>
      <rPr>
        <u/>
        <sz val="12"/>
        <color rgb="FF000000"/>
        <rFont val="TH SarabunPSK"/>
        <family val="2"/>
      </rPr>
      <t xml:space="preserve">
</t>
    </r>
  </si>
  <si>
    <r>
      <t xml:space="preserve">โครงการย่อยที่ ๒
</t>
    </r>
    <r>
      <rPr>
        <sz val="12"/>
        <color rgb="FF000000"/>
        <rFont val="TH SarabunPSK"/>
        <family val="2"/>
      </rPr>
      <t xml:space="preserve">- รายงานผลการศึกษาวิเคราะห์รูปแบบการเชื่อมโยงงานบริการไม่น้อยกว่า ๒๐ งานบริการ/อุตสาหกรรม/ธุรกิจ </t>
    </r>
    <r>
      <rPr>
        <u/>
        <sz val="12"/>
        <color rgb="FF000000"/>
        <rFont val="TH SarabunPSK"/>
        <family val="2"/>
      </rPr>
      <t xml:space="preserve">
</t>
    </r>
    <r>
      <rPr>
        <sz val="12"/>
        <color rgb="FF000000"/>
        <rFont val="TH SarabunPSK"/>
        <family val="2"/>
      </rPr>
      <t>- รายงานข้อมูลคู่มือประชาชนที่มีการเชื่อมโยงงานบริการ เพื่อสนับสนุนการให้ข้อมูลเชิงบูรณาการ</t>
    </r>
    <r>
      <rPr>
        <u/>
        <sz val="12"/>
        <color rgb="FF000000"/>
        <rFont val="TH SarabunPSK"/>
        <family val="2"/>
      </rPr>
      <t xml:space="preserve">
</t>
    </r>
  </si>
  <si>
    <t>รหัสงบประมาณ
GFMIS (16 หลัก)</t>
  </si>
  <si>
    <t>aaa...</t>
  </si>
  <si>
    <t>bbb...</t>
  </si>
  <si>
    <t>ccc...</t>
  </si>
  <si>
    <t>ddd...</t>
  </si>
  <si>
    <t>eee...</t>
  </si>
  <si>
    <t>fff...</t>
  </si>
  <si>
    <t>ggg...</t>
  </si>
  <si>
    <t>hhh...</t>
  </si>
  <si>
    <t>jjj...</t>
  </si>
  <si>
    <t>kkk...</t>
  </si>
  <si>
    <t>การเบิกจ่าย</t>
  </si>
  <si>
    <t>งบประมาณ
(ล้านบาท)</t>
  </si>
  <si>
    <t>เป้าหมายรอบที่ ๑</t>
  </si>
  <si>
    <t>เป้าหมายรอบที่ ๒</t>
  </si>
  <si>
    <t>เบิกจ่าย</t>
  </si>
  <si>
    <t>ผลเบิกจ่าย</t>
  </si>
  <si>
    <t>งบประมาณโครงการ 
(บาท)</t>
  </si>
  <si>
    <t>เป้าหมาย (บาท)</t>
  </si>
  <si>
    <t>ผลการเบิกจ่าย (บาท)</t>
  </si>
  <si>
    <t>รหัสงบประมาณ 
GFMIS 
(๑๖ หลัก)</t>
  </si>
  <si>
    <t>ผลการเบิกจ่าย (GFMIS)</t>
  </si>
  <si>
    <t>การดำเนินงาน</t>
  </si>
  <si>
    <t>• หน่วยงานของรัฐสามารถปรับปรุงคู่มือสำหรับประชาชนตามแนวทางของหน่วยงานต้นแบบ ภายใต้แนวคิด “เร็วขึ้น ง่ายขึ้น และถูกลง” เพื่ออำนวยความสะดวกแก่ผู้รับบริการ</t>
  </si>
  <si>
    <t xml:space="preserve">ผลผลิต </t>
  </si>
  <si>
    <t>รหัสงบประมาณ
GFMIS</t>
  </si>
  <si>
    <t xml:space="preserve">
จำนวนเล่ม
จำนวนเล่ม
จำนวนเล่ม
</t>
  </si>
  <si>
    <t>ได้นักเรียน นปร. 
จำนวน ๕๐ คน</t>
  </si>
  <si>
    <t>ได้นักเรียน นปร. 
จำนวน  ๕๐ คน</t>
  </si>
  <si>
    <t>ข้อเสนอโครงการ (TOR)</t>
  </si>
  <si>
    <t>สิ่งที่ส่งมาด้วย ๓</t>
  </si>
  <si>
    <t xml:space="preserve">๓.  โครงการมีความสอดคล้องกับนโยบายยุทธศาสตร์ชาติ /นโยบายรัฐบาลสำคัญ/ นโยบายเร่งด่วน การปฏิรูปประเทศ
     เช่น การแก้ไขปัญหาการค้ามนุษย์ การพัฒนาระบบราชการ ๔.๐ </t>
  </si>
  <si>
    <t xml:space="preserve"> แบบฟอร์ม ตารางสรุปเป้าหมายตัวชี้วัด ๕.๑ การจัดทำและการดำเนินการตามแผนการขับเคลื่อนยุทธศาสตร์ชาติ ประจำปีงบประมาณ พ.ศ. ๒๕๖๑</t>
  </si>
  <si>
    <r>
      <rPr>
        <b/>
        <u/>
        <sz val="16"/>
        <color theme="1"/>
        <rFont val="TH SarabunPSK"/>
        <family val="2"/>
      </rPr>
      <t>ตัวอย่าง</t>
    </r>
    <r>
      <rPr>
        <b/>
        <sz val="16"/>
        <color theme="1"/>
        <rFont val="TH SarabunPSK"/>
        <family val="2"/>
      </rPr>
      <t xml:space="preserve"> ตารางสรุปเป้าหมายตัวชี้วัดที่ ๕.๑ การจัดทำและดำเนินการตามแผนการขับเคลื่อนยุทธศาสตร์ชาติ ประจำปีงบประมาณ พ.ศ. ๒๕๖๑</t>
    </r>
  </si>
  <si>
    <t>๒.  โครงการมีความหลากหลาย โดยคัดเลือกตามหลักการ ๑ ยุทธศาสตร์: ๑ โครงการ</t>
  </si>
  <si>
    <t xml:space="preserve">ยุทธศาสตร์ และ แผนงาน/โครงการของ..........(กรม A).......... </t>
  </si>
  <si>
    <r>
      <rPr>
        <b/>
        <u/>
        <sz val="16"/>
        <color theme="1"/>
        <rFont val="TH SarabunPSK"/>
        <family val="2"/>
      </rPr>
      <t xml:space="preserve">ตัวอย่าง </t>
    </r>
    <r>
      <rPr>
        <b/>
        <sz val="16"/>
        <color theme="1"/>
        <rFont val="TH SarabunPSK"/>
        <family val="2"/>
      </rPr>
      <t>รายงานตัวชี้วัดที่ ๕.๑ การดำเนินการตามแผนการขับเคลื่อนยุทธศาสตร์ชาติ (รอบที่ ๑)</t>
    </r>
  </si>
  <si>
    <t>ยุทธศาสตร์ด้านความมั่นคง</t>
  </si>
  <si>
    <t>'2000510032500001</t>
  </si>
  <si>
    <t>ยุทธศาสตร์ด้านการสร้างความสามารถในการแข่งขันของประเทศ</t>
  </si>
  <si>
    <t>'2000517029500002</t>
  </si>
  <si>
    <t>'2000512012500001</t>
  </si>
  <si>
    <t>'2000517037500003</t>
  </si>
  <si>
    <t>'2000517037500004</t>
  </si>
  <si>
    <t>ยุทธศาสตร์ด้านการพัฒนาและเสริมสร้างศักยภาพคน</t>
  </si>
  <si>
    <t>'2000534004700002</t>
  </si>
  <si>
    <t>2000529031500002</t>
  </si>
  <si>
    <t>ยุทธศาสตร์กด้านการสร้างโอกาสความเสมอภาคและเท่าเทียมกันทางสังคม</t>
  </si>
  <si>
    <t>'2000535033500001</t>
  </si>
  <si>
    <t>ยุทธศาสตร์ด้านการปรับสมดุลและพัฒนาระบบบริหารจัดการภาครัฐ</t>
  </si>
  <si>
    <t>'2000550018700001</t>
  </si>
  <si>
    <t>ยุทธศาสตร์ และ แผนงาน/โครงการของสำนักงานคณะกรรมการการอุดมศึกษา</t>
  </si>
  <si>
    <t>2000505025500001</t>
  </si>
  <si>
    <t>(1 ต.ค. 60-31 มี.ค. 61)</t>
  </si>
  <si>
    <t>1. ผู้รับทุนผูกพัน (ทุนการศึกษา) 21 ทุน</t>
  </si>
  <si>
    <t>1. ผู้รับทุนผูกพัน (ทุนการศึกษา) 47 ทุน</t>
  </si>
  <si>
    <t>2. ผู้รับทุนใหม่ (ทุนการศึกษา) 20 ทุน</t>
  </si>
  <si>
    <t>1.จำนวนของเครือข่ายเพื่อการพัฒนาอุดมศึกษาที่จัดทำโครงการสร้างภูมิคุ้มกันและป้องกันยาเสพติดในพื้นที่ 3 เครือข่าย</t>
  </si>
  <si>
    <t xml:space="preserve"> 3.เกิดกระแสการรณรงค์ป้องกันเฝ้าระวังปัญหายาเสพติดในวงกว้าง </t>
  </si>
  <si>
    <t>2. จำนวนนิสิตนักศึกษา/บุคลากรที่เข้าร่วมกิจกรรมได้รับการสร้างภูมิคุ้มกันและป้องกันยาเสพติด 55,000 คน</t>
  </si>
  <si>
    <t xml:space="preserve">พัฒนาบุคลากรด้านวิจัยในสถาบันอุดมศึกษา </t>
  </si>
  <si>
    <t>จำนวนผู้ประกอบการที่เกิดขึ้นใหม่ 100 คน</t>
  </si>
  <si>
    <t>จำนวนนักศึกษา WIL ที่เข้าปฏิบัติงานในบริษัทธุรกิจในหน่วย UBI  100 คน</t>
  </si>
  <si>
    <t>จำนวนหน่วยบ่มเพาะฯ ที่เพิ่มขึ้น  84 หน่วย</t>
  </si>
  <si>
    <t>จำนวนนักศึกษาทดลองประกอบธุรกิจ 200 คน</t>
  </si>
  <si>
    <t>จากการพัฒนาองค์ความรู้ และงานวิจัยของสถาบันอุดมศึกษา และถ่ายทอดลงสู่ประชาชน ชุมชนท้องถิ่น จะช่วยลดการนำเข้าจาก ต่างประเทศที่มีราคาแพง และส่งเสริมให้ใช้วัตถุดิบที่มีภายในประเทศทดแทน และเพิ่มรายได้ และการมีอาชีพของประชาชน ทั้งระดับนักศึกษา และประชาชนทั่วไป</t>
  </si>
  <si>
    <t>จำนวนผลงานวิจัที่นำไปใช้ในการพัฒนาสังคม ชุมชนและท้องถิ่น 50 เรื่อง</t>
  </si>
  <si>
    <t>จำนวนนักวิจัย นักวิชาการที่สามารถสร้างผลงานวิจัยรับใช้สังคม ชุมชน ท้องถิ่นได้ 100 คน</t>
  </si>
  <si>
    <t>จำนวนผลงานวิจัยที่ตีพิมพ์ เผยแพร่ในวารสารหรือนำไปอ้างอิง หรือนำไปใช้งาน 25 เรื่อง</t>
  </si>
  <si>
    <t xml:space="preserve">เกิดการถ่ายโอนความรู้เทคโนโลยี และทักษะต่างๆ ตลอดจนแนวคิดที่เป็นประโยชน์สู่ชุมชนในแต่ละพื้นที่ หรือกลุ่มเป้าหมาย เพื่อให้ชุมชนฐานมีความเป็นอยู่ดีขึ้น มีรายได้เพิ่มขึ้น ตลอดจนเสริมสร้างความเข้มแข็งของชุมชนอย่างยั่งยืน สามารถพึ่งพาตนเองได้ </t>
  </si>
  <si>
    <t>จำนวนโครงการวิจัยที่ได้รับการเผยแพร่ หรือนำไปอ้างอิง 6 เรื่อง</t>
  </si>
  <si>
    <t>จำนวนผู้ประกอบการ/ภาคเอกชนที่เข้าร่วมโครงการนำผลงานวิจัยไปใช้ประโยชน์ 12 ราย</t>
  </si>
  <si>
    <t>จำนวนนวัตกรรมหรือเทคโนโลยีหรือองค์ความรู้ใหม่ที่ได้จากผลงานวิจัย  12 ชิ้น</t>
  </si>
  <si>
    <t>จำนวนสถาบันการศึกษา/วิทยาเขต/ศูนย์ที่ได้รับบริการ 10702 แห่ง</t>
  </si>
  <si>
    <t xml:space="preserve">หน่วยงานในสังกัดกระทรวงศึกษาธิการได้รับบริการเทคโนโลยีสารสนเทศทางการศึกษา </t>
  </si>
  <si>
    <t xml:space="preserve">โรงเรียน ส่งผลให้เกิดการพัฒนาศักยภาพครู จำนวน 28,000 คน ได้รับการพัฒนาศักยภาพในการใช้นวัตกรรมทางการสอน สามารถนำนวัตกรรมการสอนและกระบวนการจัดการเรียนการสอนไปใช้ในการจัดการเรียนรู้ให้กับผู้เรียน </t>
  </si>
  <si>
    <t>จำนวนผู้ประกอบการ/ทายาทผู้ประกอบการโครงการ OTOP ได้รับการพัฒนาทักษะในการประกอบธุรกิจ 1000 ราย</t>
  </si>
  <si>
    <t>จำนวนผลิตภัณฑ์ OTOP ที่ได้รับการพัฒนาด้วยนวัตกรรม องค์ความรู้ของสถาบันอุดมศึกษา 100 ราย</t>
  </si>
  <si>
    <t>จำนวนผลิตภัณฑ์ OTOP ได้รับการจดทะเบียนเครื่องหมายการค้า การสร้างแบรนด์ ที่ได้มาตรฐานพร้อมออกสู่ตลาด 100 ราย</t>
  </si>
  <si>
    <t xml:space="preserve">1. จำนวนผู้ประกอบการ/ทายาทผู้ประกอบการโครงการ OTOP ได้รับการพัฒนาทักษะในการประกอบธุรกิจ 2. จำนวนผลิตภัณฑ์ OTOP ที่ได้รับการพัฒนาด้วยนวัตกรรม องค์ความรู้ของสถาบันอุดมศึกษา 3. จำนวนผลิตภัณฑ์ OTOP ได้รับการจดทะเบียนเครื่องหมายการค้า การสร้างแบรนด์ ที่ได้มาตรฐานพร้อมออกสู่ตลาด 4. จำนวนผลิตภัณฑ์ OTOP ได้รับการส่งเสริมช่องทางการจัดจำหน่ายผ่าน IT และ Social Media </t>
  </si>
  <si>
    <t>จำนวนสถาบันอุดมศึกษาของรัฐ/ในกำกับของรัฐ สังกัดสำนักงานคณะกรรมการการอุดมศึกษา ที่เข้ารับการประเมินคุณธรรมและความโปร่งใสในการดำเนินงาน  81 แห่ง</t>
  </si>
  <si>
    <t xml:space="preserve">สถาบันอุดมศึกษาของรัฐ/ในกำกับของรัฐ สังกัดสำนักงานคณะกรรมการการอุดมศึกษา ตระหนักถึงคุณธรรมและความโปร่งใสในการดำเนินงาน และมีการปรับปรุง/พัฒนาคุณธรรมและความโปร่งใสในการดำเนินงาน </t>
  </si>
  <si>
    <t>จำนวนนักศึกษาที่เป็นสมาชิกชมรมผู้ประกอบการนักศึกษาในสถาบันอุดมศึกษา 2500 ราย</t>
  </si>
  <si>
    <t>จำนวนประชาชนเข้ารับการอบรมทักษะการประกอบอาชีพ 4000 ราย</t>
  </si>
  <si>
    <t>จำนวนผลิตภัณฑ์ สินค้าหรือบริการที่เกิดจากผลงานวิจัย 50 ชิ้น</t>
  </si>
  <si>
    <t>1 เม.ย. 61-30 ก.ย. 61)</t>
  </si>
  <si>
    <t>โครงการพัฒนาอาจารย์และบุคลากรสำหรับสถาบันอุดมศึกษาในเขตพัฒนาเฉพาะกิจจังหวัดชายแดนภาคใต้ (สพบ)</t>
  </si>
  <si>
    <t>โครงการรณรงค์ป้องกันและแก้ขัญหายาเสพติดในสถาบันอุดมศึกษา (สพน.)</t>
  </si>
  <si>
    <t>ค่าใช้จ่ายทุนพัฒนาศักยภาพในการทำงานวิจัยของอาจารย์รุ่นใหม่ อาจารย์รุ่นเก่า วุฒิเมธีวิจัย เมธีวิจัยอาวุโส และศาสตราจารย์วิจัยดีเด่น (สพบ)</t>
  </si>
  <si>
    <t>ค่าใช้จ่ายศูนย์บ่มเพาะวิสาหกิจในสถาบันอุดมศึกษา (สสอ.)</t>
  </si>
  <si>
    <t>โครงการวิจัยและนวัตกรรมเพื่อถ่ายทอดเทคโนโลยีสู่ชุมชนฐานราก (สสอ.)</t>
  </si>
  <si>
    <t>โครงการวิจัยและพัฒนาภาครัฐร่วมเอกชนในเชิงพาณิชย์ (สสอ.)</t>
  </si>
  <si>
    <t>โครงการเครือข่ายเทคโนโลยีสารสนเทศเพื่อพัฒนาการศึกษา (Uninet)</t>
  </si>
  <si>
    <t>โครงการพัฒนาคุณภาพการศึกษาและพัฒนาท้องถิ่น โดยมีสถาบันอุดมศึกษาเป็นพี่เลี้ยง (สสอ.)</t>
  </si>
  <si>
    <t>โครงการพัมนาผลิตภัณฑ์และผู้ประกอบการ OTOP (สสอ.)</t>
  </si>
  <si>
    <t>โครงการประเมินคุณธรรมและความโปร่งใสในการดำเนินงานของหน่วยงานภาครัฐ (กพร.)</t>
  </si>
  <si>
    <t>1.จำนวนของเครือข่ายเพื่อการพัฒนาอุดมศึกษาที่จัดทำโครงการสร้างภูมิคุ้มกันและป้องกันยาเสพติดในพื้นที่ 9 เครือข่าย (นับสะสม)</t>
  </si>
  <si>
    <t>1.เครือข่ายเพื่อการพัฒนาอุดมศึกษา จำนวน 9 เครือข่ายมีส่วนร่วมในการสร้างภูมิคุ้มกันและป้องกันปัญหายาเสพติดในสถาบันอุดมศึกษา 2.นิสิตนักศึกษาที่เข้าร่วมโครงการฯ จำนวน 120,000 คน ไม่เข้าไปยุ่งเกี่ยวกับยาเสพติด</t>
  </si>
  <si>
    <t>2. จำนวนนิสิตนักศึกษา/บุคลากรที่เข้าร่วมกิจกรรมได้รับการสร้างภูมิคุ้มกันและป้องกันยาเสพติด 120,000 คน (นับสะสม)</t>
  </si>
  <si>
    <t>อาจารย์ในสถาบันอุดมศึกษาในเขตพัฒนาเฉพาะกิจจังหวัดชายแดนภาคใต้มีวุฒิปริญญาเอกเพิ่มขึ้น มีความเข้มแข็งทางวิชาการ และมีความสามารถในการสอน รวมทั้งมีผลงานวิจัยในการช่วยแก้ไขปัญหาเพื่อลดความรุนแรงของสถานการณ์ภาคใต้</t>
  </si>
  <si>
    <t>จำนวนผลงานวิจัยที่สามารถนำไปใช้ประโยชน์เชิงพาณิชย์ 12 เรื่อง</t>
  </si>
  <si>
    <t>จำนวนโรงเรียนที่เข้าร่วมโครงการ 2800 แห่ง</t>
  </si>
  <si>
    <t>จำนวนผู้ประกอบการที่เกิดขึ้นใหม่ 50 คน</t>
  </si>
  <si>
    <t>จำนวนนักศึกษา WIL ที่เข้าปฏิบัติงานในบริษัทธุรกิจในหน่วย UBI 25 คน</t>
  </si>
  <si>
    <t>จำนวนหน่วยบ่มเพาะฯ ที่เพิ่มขึ้น  78 หน่วย</t>
  </si>
  <si>
    <t>จำนวนนักศึกษาที่เป็นสมาชิกชมรมผู้ประกอบการนักศึกษาในสถาบันอุดมศึกษา 1000 ราย</t>
  </si>
  <si>
    <t>จำนวนประชาชนเข้ารับการอบรมทักษะการประกอบอาชีพ 2000 ราย</t>
  </si>
  <si>
    <t>จำนวนนักศึกษาทดลองประกอบธุรกิจ 100 คน</t>
  </si>
  <si>
    <t>จำนวนผลงานวิจัยที่นำไปใช้ในการพัฒนาสังคม ชุมชนและท้องถิ่น 50 เรื่อง</t>
  </si>
  <si>
    <t>จำนวนผู้ประกอบการ/ทายาทผู้ประกอบการโครงการ OTOP ได้รับการพัฒนาทักษะในการประกอบธุรกิจ 500 ราย</t>
  </si>
  <si>
    <t>......................................................................................................................</t>
  </si>
  <si>
    <t>..................................................................................................................</t>
  </si>
  <si>
    <t xml:space="preserve">1.เครือข่ายเพื่อการพัฒนาอุดมศึกษา จำนวน 9 เครือข่ายมีส่วนร่วมในการสร้างภูมิคุ้มกันและป้องกันปัญหายาเสพติดในสถาบันอุดมศึกษา 2.นิสิตนักศึกษาที่เข้าร่วมโครงการฯ จำนวน 120,000 คน ไม่เข้าไปยุ่งเกี่ยวกับยาเสพติด 3.เกิดกระแสการรณรงค์ป้องกันเฝ้าระวังปัญหายาเสพติดในวงกว้าง </t>
  </si>
  <si>
    <t>1. จำนวนผลงานวิจัยใหม่และจำนวนผลงานวิจัยที่แล้วเสร็จ 2. จำนวนผลิตภัณฑ์ สินค้า หรือบริการที่เกิดจากผลงานวิจัย 3. จำนวนโครงการวิจัยที่ได้รับการเผยแพร่ในวารสาร หรือนำไปอ้างอิงระดับนานาชาติ หรือนำไปใช้งาน 4. มูลค่าทางเศรษฐกิจและผลกระทบทางสังคมที่เกิดขึ้นจากผลงานวิจัย</t>
  </si>
  <si>
    <t>หน่วยงานในสังกัดกระทรวงศึกษาธิการได้รับบริการเทคโนโลยีสารสนเทศทางการศึกษา</t>
  </si>
  <si>
    <t>โครงการพัฒนาอาจารย์และบุคลากรสำหรับสถาบันอุดมศึกษาในเขตพัฒนาเฉพาะกิจจังหวัดชายแดนภาคใต้ (สพน.)</t>
  </si>
  <si>
    <t>ค่าใช้จ่ายทุนพัฒนาศักยภาพในการทำงานวิจัยของอาจารย์รุ่นใหม่ อาจารย์รุ่นเก่า วุฒิเมธีวิจัย เมธีวิจัยอาวุโส และศาสตราจารย์วิจัยดีเด่น (สพบ.)</t>
  </si>
  <si>
    <t>โครงการเครือข่ายเทคโนโลยีสารสนเทศเพื่อพัฒนาการศึกษา (Uni Net)</t>
  </si>
  <si>
    <t>ผู้รับทุนผูกพัน (ทุนการศึกษา) 21 ทุน</t>
  </si>
  <si>
    <t>1. จำนวนผู้ประกอบการที่เกิดขึ้นใหม่ 50 คน</t>
  </si>
  <si>
    <t>2. จำนวนนักศึกษา WIL ที่เข้าปฏิบัติงานในบริษัทธุรกิจในหน่วย UBI 25 คน</t>
  </si>
  <si>
    <t>3. จำนวนหน่วยบ่มเพาะฯ ที่เพิ่มขึ้น  78 หน่วย</t>
  </si>
  <si>
    <t>5. จำนวนประชาชนเข้ารับการอบรมทักษะการประกอบอาชีพ 2000 ราย</t>
  </si>
  <si>
    <t>4. จำนวนนักศึกษาที่เป็นสมาชิกชมรมผู้ประกอบการนักศึกษาในสถาบันอุดมศึกษา 1000 ราย</t>
  </si>
  <si>
    <t>6. จำนวนนักศึกษาทดลองประกอบธุรกิจ 100 คน</t>
  </si>
  <si>
    <t>1. จำนวนผลงานวิจัยที่นำไปใช้ในการพัฒนาสังคม ชุมชนและท้องถิ่น 50 เรื่อง</t>
  </si>
  <si>
    <t>2. จำนวนนักวิจัย นักวิชาการที่สามารถสร้างผลงานวิจัยรับใช้สังคม ชุมชน ท้องถิ่นได้ 100 คน</t>
  </si>
  <si>
    <t>1. จำนวนผลงานวิจัยที่สามารถนำไปใช้ประโยชน์เชิงพาณิชย์ 12 เรื่อง</t>
  </si>
  <si>
    <t>2. จำนวนนวัตกรรมหรือเทคโนโลยีหรือองค์ความรู้ใหม่ที่ได้จากผลงานวิจัย  12 ชิ้น</t>
  </si>
  <si>
    <t>3. จำนวนผู้ประกอบการ/ภาคเอกชนที่เข้าร่วมโครงการนำผลงานวิจัยไปใช้ประโยชน์ 12 ราย</t>
  </si>
  <si>
    <t>ทุน</t>
  </si>
  <si>
    <t>เครือข่าย</t>
  </si>
  <si>
    <t>หน่วย</t>
  </si>
  <si>
    <t>ราย</t>
  </si>
  <si>
    <t>เรื่อง</t>
  </si>
  <si>
    <t>ชิ้น</t>
  </si>
  <si>
    <t>แห่ง</t>
  </si>
  <si>
    <t xml:space="preserve"> รายงานตัวชี้วัดที่ ๕.๑ การดำเนินการตามแผนการขับเคลื่อนยุทธศาสตร์ชาติ (รอบที่ ๑)</t>
  </si>
  <si>
    <t>พัฒนาบุคลากรด้านวิจัยในสถาบันอุดมศึกษา 300 คน</t>
  </si>
  <si>
    <t xml:space="preserve">1. จำนวนผลงานวิจัยใหม่และจำนวนผลงานวิจัยที่แล้วเสร็จ 2. จำนวนผลิตภัณฑ์ สินค้า หรือ </t>
  </si>
  <si>
    <t>บริการที่เกิดจากผลงานวิจัย 3. จำนวนโครงการวิจัยที่ได้รับการเผยแพร่ในวารสาร หรือนำไปอ้างอิงระดับนานาชาติ หรือนำไปใช้งาน 4. มูลค่าทางเศรษฐกิจและผลกระทบทางสังคมที่เกิดขึ้นจากผลงานวิจัย</t>
  </si>
  <si>
    <t xml:space="preserve">การจัดจำหน่ายผ่าน IT และ Social Media </t>
  </si>
  <si>
    <t>1. จำนวนผู้ประกอบการ/ทายาทผู้ประกอบการโครงการ OTOP ได้รับการพัฒนาทักษะในการประกอบธุรกิจ 2. จำนวนผลิตภัณฑ์ OTOP ที่ได้รับการพัฒนาด้วยนวัตกรรม องค์ความรู้ของสถาบันอุดมศึกษา 3. จำนวนผลิตภัณฑ์ OTOP ได้รับการจดทะเบียนเครื่องหมายการค้า การสร้างแบรนด์ ที่ได้มาตรฐานพร้อมออกสู่ตลาด 4. จำนวนผลิตภัณฑ์ OTOP ได้รับการส่งเสริมช่องทาง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</si>
</sst>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_(* #,##0.00_);_(* \(#,##0.00\);_(* &quot;-&quot;??_);_(@_)"/>
    <numFmt numFmtId="188" formatCode="[$-D00041E]0"/>
    <numFmt numFmtId="189" formatCode="[$-D07041E]#,##0\ "/>
    <numFmt numFmtId="190" formatCode="[$-D00041E]#,##0"/>
    <numFmt numFmtId="191" formatCode="[$-D00041E]0.00"/>
  </numFmts>
  <fonts count="24" x14ac:knownFonts="1">
    <font>
      <sz val="11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9"/>
      <color theme="1"/>
      <name val="Tahoma"/>
      <family val="2"/>
      <scheme val="minor"/>
    </font>
    <font>
      <b/>
      <sz val="11"/>
      <color theme="1"/>
      <name val="TH SarabunPSK"/>
      <family val="2"/>
    </font>
    <font>
      <sz val="12"/>
      <color rgb="FF000000"/>
      <name val="TH SarabunPSK"/>
      <family val="2"/>
    </font>
    <font>
      <sz val="12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sz val="9"/>
      <color theme="1"/>
      <name val="Arial"/>
      <family val="2"/>
    </font>
    <font>
      <u/>
      <sz val="12"/>
      <color rgb="FF000000"/>
      <name val="TH SarabunPSK"/>
      <family val="2"/>
    </font>
    <font>
      <u/>
      <sz val="12"/>
      <color theme="1"/>
      <name val="TH SarabunPSK"/>
      <family val="2"/>
    </font>
    <font>
      <sz val="11"/>
      <color theme="1"/>
      <name val="Tahoma"/>
      <family val="2"/>
      <scheme val="minor"/>
    </font>
    <font>
      <sz val="15"/>
      <name val="TH SarabunPSK"/>
      <family val="2"/>
    </font>
    <font>
      <sz val="12"/>
      <color theme="1"/>
      <name val="Tahoma"/>
      <family val="2"/>
      <scheme val="minor"/>
    </font>
    <font>
      <b/>
      <sz val="15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87" fontId="20" fillId="0" borderId="0" applyFont="0" applyFill="0" applyBorder="0" applyAlignment="0" applyProtection="0"/>
  </cellStyleXfs>
  <cellXfs count="256">
    <xf numFmtId="0" fontId="0" fillId="0" borderId="0" xfId="0"/>
    <xf numFmtId="0" fontId="3" fillId="0" borderId="1" xfId="0" applyFont="1" applyFill="1" applyBorder="1" applyAlignment="1">
      <alignment horizontal="left" vertical="top" wrapText="1" readingOrder="1"/>
    </xf>
    <xf numFmtId="0" fontId="3" fillId="0" borderId="18" xfId="0" applyFont="1" applyFill="1" applyBorder="1" applyAlignment="1">
      <alignment horizontal="center" vertical="top" wrapText="1" readingOrder="1"/>
    </xf>
    <xf numFmtId="0" fontId="3" fillId="0" borderId="17" xfId="0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right" vertical="top" wrapText="1" readingOrder="1"/>
    </xf>
    <xf numFmtId="0" fontId="3" fillId="0" borderId="1" xfId="0" applyFont="1" applyFill="1" applyBorder="1" applyAlignment="1">
      <alignment horizontal="justify" vertical="top" wrapText="1" readingOrder="1"/>
    </xf>
    <xf numFmtId="0" fontId="4" fillId="0" borderId="18" xfId="0" applyFont="1" applyFill="1" applyBorder="1" applyAlignment="1">
      <alignment horizontal="left" vertical="top" wrapText="1" readingOrder="1"/>
    </xf>
    <xf numFmtId="0" fontId="4" fillId="0" borderId="18" xfId="0" applyFont="1" applyFill="1" applyBorder="1" applyAlignment="1">
      <alignment horizontal="left" vertical="center" wrapText="1" readingOrder="1"/>
    </xf>
    <xf numFmtId="0" fontId="4" fillId="0" borderId="17" xfId="0" applyFont="1" applyFill="1" applyBorder="1" applyAlignment="1">
      <alignment horizontal="left" vertical="center" wrapText="1" readingOrder="1"/>
    </xf>
    <xf numFmtId="0" fontId="4" fillId="0" borderId="1" xfId="0" applyFont="1" applyFill="1" applyBorder="1" applyAlignment="1">
      <alignment horizontal="left" vertical="center" wrapText="1" readingOrder="1"/>
    </xf>
    <xf numFmtId="2" fontId="2" fillId="6" borderId="18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Alignment="1">
      <alignment horizontal="right"/>
    </xf>
    <xf numFmtId="0" fontId="10" fillId="0" borderId="0" xfId="0" applyFont="1"/>
    <xf numFmtId="0" fontId="12" fillId="3" borderId="1" xfId="0" applyFont="1" applyFill="1" applyBorder="1" applyAlignment="1">
      <alignment horizontal="left" vertical="top" wrapText="1" readingOrder="1"/>
    </xf>
    <xf numFmtId="0" fontId="14" fillId="3" borderId="1" xfId="0" applyFont="1" applyFill="1" applyBorder="1" applyAlignment="1">
      <alignment horizontal="left" vertical="top" wrapText="1" readingOrder="1"/>
    </xf>
    <xf numFmtId="3" fontId="7" fillId="3" borderId="1" xfId="0" applyNumberFormat="1" applyFont="1" applyFill="1" applyBorder="1" applyAlignment="1">
      <alignment horizontal="right" vertical="top" wrapText="1" readingOrder="1"/>
    </xf>
    <xf numFmtId="0" fontId="14" fillId="3" borderId="1" xfId="0" applyFont="1" applyFill="1" applyBorder="1" applyAlignment="1">
      <alignment vertical="top" wrapText="1" readingOrder="1"/>
    </xf>
    <xf numFmtId="0" fontId="14" fillId="0" borderId="1" xfId="0" applyFont="1" applyFill="1" applyBorder="1" applyAlignment="1">
      <alignment vertical="top" wrapText="1" readingOrder="1"/>
    </xf>
    <xf numFmtId="0" fontId="14" fillId="3" borderId="3" xfId="0" applyFont="1" applyFill="1" applyBorder="1" applyAlignment="1">
      <alignment vertical="top" wrapText="1" readingOrder="1"/>
    </xf>
    <xf numFmtId="0" fontId="14" fillId="0" borderId="0" xfId="0" applyFont="1" applyAlignment="1">
      <alignment vertical="top" wrapText="1" readingOrder="1"/>
    </xf>
    <xf numFmtId="0" fontId="14" fillId="4" borderId="1" xfId="0" applyFont="1" applyFill="1" applyBorder="1" applyAlignment="1">
      <alignment horizontal="left" wrapText="1" readingOrder="1"/>
    </xf>
    <xf numFmtId="0" fontId="14" fillId="4" borderId="1" xfId="0" applyFont="1" applyFill="1" applyBorder="1" applyAlignment="1">
      <alignment horizontal="center" vertical="top" wrapText="1" readingOrder="1"/>
    </xf>
    <xf numFmtId="3" fontId="7" fillId="4" borderId="1" xfId="0" applyNumberFormat="1" applyFont="1" applyFill="1" applyBorder="1" applyAlignment="1">
      <alignment horizontal="right" vertical="top" wrapText="1" readingOrder="1"/>
    </xf>
    <xf numFmtId="0" fontId="15" fillId="0" borderId="6" xfId="0" applyFont="1" applyBorder="1"/>
    <xf numFmtId="0" fontId="15" fillId="0" borderId="0" xfId="0" applyFont="1"/>
    <xf numFmtId="0" fontId="13" fillId="0" borderId="1" xfId="0" applyFont="1" applyFill="1" applyBorder="1" applyAlignment="1">
      <alignment horizontal="left" vertical="top" wrapText="1" readingOrder="1"/>
    </xf>
    <xf numFmtId="0" fontId="13" fillId="0" borderId="17" xfId="0" applyFont="1" applyFill="1" applyBorder="1" applyAlignment="1">
      <alignment horizontal="center" vertical="top" wrapText="1" readingOrder="1"/>
    </xf>
    <xf numFmtId="0" fontId="18" fillId="0" borderId="1" xfId="0" applyFont="1" applyBorder="1" applyAlignment="1">
      <alignment horizontal="left" vertical="top" wrapText="1" readingOrder="1"/>
    </xf>
    <xf numFmtId="0" fontId="13" fillId="0" borderId="1" xfId="0" applyFont="1" applyBorder="1" applyAlignment="1">
      <alignment horizontal="left" vertical="top" wrapText="1" readingOrder="1"/>
    </xf>
    <xf numFmtId="0" fontId="13" fillId="0" borderId="17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right"/>
    </xf>
    <xf numFmtId="0" fontId="14" fillId="0" borderId="1" xfId="0" applyFont="1" applyBorder="1" applyAlignment="1">
      <alignment vertical="top" wrapText="1" readingOrder="1"/>
    </xf>
    <xf numFmtId="0" fontId="12" fillId="3" borderId="1" xfId="0" applyFont="1" applyFill="1" applyBorder="1" applyAlignment="1">
      <alignment vertical="top" wrapText="1" readingOrder="1"/>
    </xf>
    <xf numFmtId="3" fontId="13" fillId="0" borderId="1" xfId="0" applyNumberFormat="1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top" wrapText="1" readingOrder="1"/>
    </xf>
    <xf numFmtId="0" fontId="13" fillId="0" borderId="1" xfId="0" applyFont="1" applyFill="1" applyBorder="1" applyAlignment="1">
      <alignment horizontal="center" vertical="top" wrapText="1" readingOrder="1"/>
    </xf>
    <xf numFmtId="3" fontId="13" fillId="0" borderId="1" xfId="0" applyNumberFormat="1" applyFont="1" applyFill="1" applyBorder="1" applyAlignment="1">
      <alignment horizontal="right" vertical="top" wrapText="1" readingOrder="1"/>
    </xf>
    <xf numFmtId="3" fontId="12" fillId="0" borderId="1" xfId="0" applyNumberFormat="1" applyFont="1" applyFill="1" applyBorder="1" applyAlignment="1">
      <alignment horizontal="center" vertical="top" wrapText="1" readingOrder="1"/>
    </xf>
    <xf numFmtId="0" fontId="13" fillId="0" borderId="1" xfId="0" applyFont="1" applyFill="1" applyBorder="1" applyAlignment="1">
      <alignment horizontal="center" vertical="top" wrapText="1"/>
    </xf>
    <xf numFmtId="188" fontId="14" fillId="3" borderId="1" xfId="0" applyNumberFormat="1" applyFont="1" applyFill="1" applyBorder="1" applyAlignment="1">
      <alignment horizontal="center" vertical="top" wrapText="1" readingOrder="1"/>
    </xf>
    <xf numFmtId="188" fontId="14" fillId="3" borderId="4" xfId="0" applyNumberFormat="1" applyFont="1" applyFill="1" applyBorder="1" applyAlignment="1">
      <alignment horizontal="center" vertical="top" wrapText="1" readingOrder="1"/>
    </xf>
    <xf numFmtId="188" fontId="13" fillId="0" borderId="1" xfId="0" applyNumberFormat="1" applyFont="1" applyFill="1" applyBorder="1" applyAlignment="1">
      <alignment horizontal="center" vertical="top" wrapText="1" readingOrder="1"/>
    </xf>
    <xf numFmtId="188" fontId="13" fillId="0" borderId="18" xfId="0" applyNumberFormat="1" applyFont="1" applyFill="1" applyBorder="1" applyAlignment="1">
      <alignment horizontal="center" vertical="top" wrapText="1" readingOrder="1"/>
    </xf>
    <xf numFmtId="188" fontId="13" fillId="0" borderId="15" xfId="0" applyNumberFormat="1" applyFont="1" applyFill="1" applyBorder="1" applyAlignment="1">
      <alignment horizontal="center" vertical="top" wrapText="1" readingOrder="1"/>
    </xf>
    <xf numFmtId="0" fontId="12" fillId="3" borderId="2" xfId="0" applyFont="1" applyFill="1" applyBorder="1" applyAlignment="1">
      <alignment horizontal="left" vertical="top" wrapText="1" readingOrder="1"/>
    </xf>
    <xf numFmtId="0" fontId="0" fillId="0" borderId="1" xfId="0" applyBorder="1"/>
    <xf numFmtId="0" fontId="10" fillId="0" borderId="1" xfId="0" applyFont="1" applyBorder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1"/>
    </xf>
    <xf numFmtId="2" fontId="2" fillId="7" borderId="1" xfId="0" applyNumberFormat="1" applyFont="1" applyFill="1" applyBorder="1" applyAlignment="1">
      <alignment horizontal="right"/>
    </xf>
    <xf numFmtId="190" fontId="12" fillId="0" borderId="1" xfId="0" applyNumberFormat="1" applyFont="1" applyBorder="1" applyAlignment="1">
      <alignment horizontal="center" vertical="top" wrapText="1" readingOrder="1"/>
    </xf>
    <xf numFmtId="191" fontId="13" fillId="0" borderId="18" xfId="0" applyNumberFormat="1" applyFont="1" applyFill="1" applyBorder="1" applyAlignment="1">
      <alignment horizontal="center" vertical="top" readingOrder="1"/>
    </xf>
    <xf numFmtId="190" fontId="13" fillId="0" borderId="1" xfId="0" applyNumberFormat="1" applyFont="1" applyBorder="1" applyAlignment="1">
      <alignment horizontal="left" vertical="top" wrapText="1" readingOrder="1"/>
    </xf>
    <xf numFmtId="190" fontId="1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188" fontId="12" fillId="3" borderId="1" xfId="0" applyNumberFormat="1" applyFont="1" applyFill="1" applyBorder="1" applyAlignment="1">
      <alignment horizontal="center" vertical="top" wrapText="1" readingOrder="1"/>
    </xf>
    <xf numFmtId="0" fontId="12" fillId="3" borderId="1" xfId="0" applyFont="1" applyFill="1" applyBorder="1" applyAlignment="1">
      <alignment horizontal="center" vertical="top" wrapText="1" readingOrder="1"/>
    </xf>
    <xf numFmtId="189" fontId="13" fillId="3" borderId="1" xfId="0" applyNumberFormat="1" applyFont="1" applyFill="1" applyBorder="1" applyAlignment="1">
      <alignment horizontal="right" vertical="top" readingOrder="1"/>
    </xf>
    <xf numFmtId="189" fontId="13" fillId="3" borderId="1" xfId="0" applyNumberFormat="1" applyFont="1" applyFill="1" applyBorder="1" applyAlignment="1">
      <alignment horizontal="right" vertical="top" wrapText="1" readingOrder="1"/>
    </xf>
    <xf numFmtId="188" fontId="12" fillId="3" borderId="4" xfId="0" applyNumberFormat="1" applyFont="1" applyFill="1" applyBorder="1" applyAlignment="1">
      <alignment horizontal="center" vertical="top" wrapText="1" readingOrder="1"/>
    </xf>
    <xf numFmtId="0" fontId="12" fillId="0" borderId="1" xfId="0" applyFont="1" applyFill="1" applyBorder="1" applyAlignment="1">
      <alignment vertical="top" wrapText="1" readingOrder="1"/>
    </xf>
    <xf numFmtId="0" fontId="12" fillId="3" borderId="5" xfId="0" applyFont="1" applyFill="1" applyBorder="1" applyAlignment="1">
      <alignment horizontal="center" vertical="top" wrapText="1" readingOrder="1"/>
    </xf>
    <xf numFmtId="0" fontId="12" fillId="3" borderId="3" xfId="0" applyFont="1" applyFill="1" applyBorder="1" applyAlignment="1">
      <alignment vertical="top" wrapText="1" readingOrder="1"/>
    </xf>
    <xf numFmtId="0" fontId="12" fillId="0" borderId="1" xfId="0" applyFont="1" applyBorder="1" applyAlignment="1">
      <alignment horizontal="left" vertical="top" wrapText="1" readingOrder="1"/>
    </xf>
    <xf numFmtId="0" fontId="12" fillId="0" borderId="0" xfId="0" applyFont="1" applyAlignment="1">
      <alignment vertical="top" wrapText="1" readingOrder="1"/>
    </xf>
    <xf numFmtId="189" fontId="13" fillId="0" borderId="1" xfId="0" applyNumberFormat="1" applyFont="1" applyBorder="1" applyAlignment="1">
      <alignment horizontal="right" vertical="top" readingOrder="1"/>
    </xf>
    <xf numFmtId="0" fontId="12" fillId="4" borderId="1" xfId="0" applyFont="1" applyFill="1" applyBorder="1" applyAlignment="1">
      <alignment horizontal="left" wrapText="1" readingOrder="1"/>
    </xf>
    <xf numFmtId="0" fontId="12" fillId="4" borderId="1" xfId="0" applyFont="1" applyFill="1" applyBorder="1" applyAlignment="1">
      <alignment horizontal="center" vertical="top" wrapText="1" readingOrder="1"/>
    </xf>
    <xf numFmtId="189" fontId="13" fillId="4" borderId="1" xfId="0" applyNumberFormat="1" applyFont="1" applyFill="1" applyBorder="1" applyAlignment="1">
      <alignment horizontal="right" vertical="top" wrapText="1" readingOrder="1"/>
    </xf>
    <xf numFmtId="189" fontId="12" fillId="0" borderId="16" xfId="0" applyNumberFormat="1" applyFont="1" applyFill="1" applyBorder="1" applyAlignment="1">
      <alignment horizontal="center" vertical="top" wrapText="1" readingOrder="1"/>
    </xf>
    <xf numFmtId="0" fontId="12" fillId="3" borderId="3" xfId="0" applyFont="1" applyFill="1" applyBorder="1" applyAlignment="1">
      <alignment horizontal="left" vertical="top" wrapText="1" readingOrder="1"/>
    </xf>
    <xf numFmtId="0" fontId="3" fillId="0" borderId="17" xfId="0" applyFont="1" applyFill="1" applyBorder="1" applyAlignment="1">
      <alignment horizontal="center" vertical="top" wrapText="1" readingOrder="1"/>
    </xf>
    <xf numFmtId="188" fontId="3" fillId="0" borderId="17" xfId="0" applyNumberFormat="1" applyFont="1" applyFill="1" applyBorder="1" applyAlignment="1">
      <alignment horizontal="center" vertical="top" wrapText="1" readingOrder="1"/>
    </xf>
    <xf numFmtId="189" fontId="2" fillId="6" borderId="21" xfId="0" applyNumberFormat="1" applyFont="1" applyFill="1" applyBorder="1" applyAlignment="1">
      <alignment horizontal="right"/>
    </xf>
    <xf numFmtId="190" fontId="12" fillId="0" borderId="17" xfId="0" applyNumberFormat="1" applyFont="1" applyBorder="1" applyAlignment="1">
      <alignment horizontal="center" vertical="top" wrapText="1" readingOrder="1"/>
    </xf>
    <xf numFmtId="190" fontId="13" fillId="0" borderId="17" xfId="0" applyNumberFormat="1" applyFont="1" applyBorder="1" applyAlignment="1">
      <alignment horizontal="left" vertical="top" wrapText="1" readingOrder="1"/>
    </xf>
    <xf numFmtId="0" fontId="17" fillId="0" borderId="17" xfId="0" applyFont="1" applyBorder="1" applyAlignment="1">
      <alignment horizontal="left" vertical="center" readingOrder="1"/>
    </xf>
    <xf numFmtId="0" fontId="3" fillId="0" borderId="18" xfId="0" applyFont="1" applyFill="1" applyBorder="1" applyAlignment="1">
      <alignment horizontal="left" vertical="top" wrapText="1" readingOrder="1"/>
    </xf>
    <xf numFmtId="0" fontId="4" fillId="0" borderId="17" xfId="0" applyFont="1" applyFill="1" applyBorder="1" applyAlignment="1">
      <alignment horizontal="justify" vertical="top" wrapText="1" readingOrder="1"/>
    </xf>
    <xf numFmtId="3" fontId="13" fillId="0" borderId="3" xfId="0" applyNumberFormat="1" applyFont="1" applyFill="1" applyBorder="1" applyAlignment="1">
      <alignment horizontal="center" vertical="top" wrapText="1" readingOrder="1"/>
    </xf>
    <xf numFmtId="0" fontId="13" fillId="0" borderId="15" xfId="0" applyFont="1" applyFill="1" applyBorder="1" applyAlignment="1">
      <alignment horizontal="center" vertical="top" wrapText="1" readingOrder="1"/>
    </xf>
    <xf numFmtId="0" fontId="13" fillId="0" borderId="3" xfId="0" applyFont="1" applyFill="1" applyBorder="1" applyAlignment="1">
      <alignment horizontal="left" vertical="top" wrapText="1" readingOrder="1"/>
    </xf>
    <xf numFmtId="189" fontId="13" fillId="0" borderId="16" xfId="0" applyNumberFormat="1" applyFont="1" applyFill="1" applyBorder="1" applyAlignment="1">
      <alignment horizontal="center" vertical="top" wrapText="1" readingOrder="1"/>
    </xf>
    <xf numFmtId="190" fontId="13" fillId="0" borderId="15" xfId="0" applyNumberFormat="1" applyFont="1" applyFill="1" applyBorder="1" applyAlignment="1">
      <alignment horizontal="center" vertical="top" wrapText="1" readingOrder="1"/>
    </xf>
    <xf numFmtId="190" fontId="13" fillId="0" borderId="3" xfId="0" applyNumberFormat="1" applyFont="1" applyFill="1" applyBorder="1" applyAlignment="1">
      <alignment horizontal="center" vertical="top" wrapText="1" readingOrder="1"/>
    </xf>
    <xf numFmtId="191" fontId="13" fillId="0" borderId="16" xfId="0" applyNumberFormat="1" applyFont="1" applyFill="1" applyBorder="1" applyAlignment="1">
      <alignment horizontal="center" vertical="top" wrapText="1" readingOrder="1"/>
    </xf>
    <xf numFmtId="0" fontId="2" fillId="2" borderId="26" xfId="0" applyFont="1" applyFill="1" applyBorder="1" applyAlignment="1">
      <alignment horizontal="center" vertical="center" wrapText="1" readingOrder="1"/>
    </xf>
    <xf numFmtId="0" fontId="2" fillId="2" borderId="27" xfId="0" applyFont="1" applyFill="1" applyBorder="1" applyAlignment="1">
      <alignment horizontal="center" vertical="center" wrapText="1" readingOrder="1"/>
    </xf>
    <xf numFmtId="0" fontId="2" fillId="2" borderId="21" xfId="0" applyFont="1" applyFill="1" applyBorder="1" applyAlignment="1">
      <alignment horizontal="center" vertical="center" wrapText="1" readingOrder="1"/>
    </xf>
    <xf numFmtId="0" fontId="1" fillId="0" borderId="0" xfId="0" applyFont="1" applyBorder="1" applyAlignment="1"/>
    <xf numFmtId="0" fontId="13" fillId="0" borderId="1" xfId="0" applyFont="1" applyBorder="1" applyAlignment="1">
      <alignment horizontal="center" vertical="top" wrapText="1"/>
    </xf>
    <xf numFmtId="3" fontId="14" fillId="3" borderId="2" xfId="0" applyNumberFormat="1" applyFont="1" applyFill="1" applyBorder="1" applyAlignment="1">
      <alignment horizontal="left" vertical="top" wrapText="1" readingOrder="1"/>
    </xf>
    <xf numFmtId="3" fontId="12" fillId="3" borderId="1" xfId="0" applyNumberFormat="1" applyFont="1" applyFill="1" applyBorder="1" applyAlignment="1">
      <alignment horizontal="left" vertical="top" wrapText="1" readingOrder="1"/>
    </xf>
    <xf numFmtId="3" fontId="13" fillId="0" borderId="1" xfId="0" applyNumberFormat="1" applyFont="1" applyFill="1" applyBorder="1" applyAlignment="1">
      <alignment horizontal="center" vertical="top" wrapText="1" readingOrder="1"/>
    </xf>
    <xf numFmtId="0" fontId="22" fillId="0" borderId="0" xfId="0" applyFont="1"/>
    <xf numFmtId="0" fontId="6" fillId="0" borderId="0" xfId="0" applyFont="1" applyAlignment="1">
      <alignment vertical="top"/>
    </xf>
    <xf numFmtId="0" fontId="14" fillId="3" borderId="1" xfId="0" applyNumberFormat="1" applyFont="1" applyFill="1" applyBorder="1" applyAlignment="1">
      <alignment horizontal="center" vertical="top" wrapText="1" readingOrder="1"/>
    </xf>
    <xf numFmtId="0" fontId="21" fillId="0" borderId="1" xfId="1" quotePrefix="1" applyNumberFormat="1" applyFont="1" applyFill="1" applyBorder="1" applyAlignment="1">
      <alignment horizontal="center" vertical="top"/>
    </xf>
    <xf numFmtId="0" fontId="14" fillId="3" borderId="5" xfId="0" applyNumberFormat="1" applyFont="1" applyFill="1" applyBorder="1" applyAlignment="1">
      <alignment horizontal="center" vertical="top" wrapText="1" readingOrder="1"/>
    </xf>
    <xf numFmtId="0" fontId="14" fillId="3" borderId="1" xfId="0" quotePrefix="1" applyNumberFormat="1" applyFont="1" applyFill="1" applyBorder="1" applyAlignment="1">
      <alignment horizontal="center" vertical="top" wrapText="1" readingOrder="1"/>
    </xf>
    <xf numFmtId="0" fontId="0" fillId="0" borderId="0" xfId="0" applyNumberFormat="1" applyAlignment="1">
      <alignment vertical="top"/>
    </xf>
    <xf numFmtId="0" fontId="15" fillId="0" borderId="0" xfId="0" applyNumberFormat="1" applyFont="1" applyAlignment="1">
      <alignment vertical="top"/>
    </xf>
    <xf numFmtId="0" fontId="21" fillId="0" borderId="3" xfId="1" quotePrefix="1" applyNumberFormat="1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left" vertical="top" wrapText="1" readingOrder="1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187" fontId="13" fillId="0" borderId="1" xfId="1" applyFont="1" applyFill="1" applyBorder="1" applyAlignment="1">
      <alignment horizontal="center" vertical="top" wrapText="1" readingOrder="1"/>
    </xf>
    <xf numFmtId="187" fontId="13" fillId="0" borderId="1" xfId="1" applyFont="1" applyFill="1" applyBorder="1" applyAlignment="1">
      <alignment horizontal="left" vertical="top" wrapText="1" readingOrder="1"/>
    </xf>
    <xf numFmtId="0" fontId="21" fillId="0" borderId="0" xfId="0" applyFont="1"/>
    <xf numFmtId="0" fontId="21" fillId="0" borderId="0" xfId="0" applyNumberFormat="1" applyFont="1" applyAlignment="1">
      <alignment vertical="top"/>
    </xf>
    <xf numFmtId="0" fontId="21" fillId="0" borderId="0" xfId="0" applyFont="1" applyAlignment="1">
      <alignment horizontal="right"/>
    </xf>
    <xf numFmtId="0" fontId="23" fillId="0" borderId="0" xfId="0" applyFont="1"/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1" fillId="0" borderId="2" xfId="0" applyFont="1" applyBorder="1" applyAlignment="1">
      <alignment vertical="top" wrapText="1" readingOrder="1"/>
    </xf>
    <xf numFmtId="188" fontId="21" fillId="3" borderId="2" xfId="0" applyNumberFormat="1" applyFont="1" applyFill="1" applyBorder="1" applyAlignment="1">
      <alignment horizontal="center" vertical="top" wrapText="1" readingOrder="1"/>
    </xf>
    <xf numFmtId="0" fontId="21" fillId="3" borderId="2" xfId="0" applyFont="1" applyFill="1" applyBorder="1" applyAlignment="1">
      <alignment horizontal="left" vertical="top" wrapText="1" readingOrder="1"/>
    </xf>
    <xf numFmtId="0" fontId="21" fillId="3" borderId="2" xfId="0" applyNumberFormat="1" applyFont="1" applyFill="1" applyBorder="1" applyAlignment="1">
      <alignment horizontal="center" vertical="top" wrapText="1" readingOrder="1"/>
    </xf>
    <xf numFmtId="3" fontId="21" fillId="3" borderId="2" xfId="0" applyNumberFormat="1" applyFont="1" applyFill="1" applyBorder="1" applyAlignment="1">
      <alignment horizontal="right" vertical="top" wrapText="1" readingOrder="1"/>
    </xf>
    <xf numFmtId="0" fontId="21" fillId="0" borderId="2" xfId="0" applyFont="1" applyBorder="1" applyAlignment="1">
      <alignment vertical="top" wrapText="1"/>
    </xf>
    <xf numFmtId="0" fontId="21" fillId="0" borderId="2" xfId="0" applyFont="1" applyBorder="1"/>
    <xf numFmtId="0" fontId="21" fillId="0" borderId="3" xfId="0" applyFont="1" applyBorder="1" applyAlignment="1">
      <alignment vertical="top" wrapText="1" readingOrder="1"/>
    </xf>
    <xf numFmtId="188" fontId="21" fillId="3" borderId="3" xfId="0" applyNumberFormat="1" applyFont="1" applyFill="1" applyBorder="1" applyAlignment="1">
      <alignment horizontal="center" vertical="top" wrapText="1" readingOrder="1"/>
    </xf>
    <xf numFmtId="0" fontId="21" fillId="3" borderId="3" xfId="0" applyFont="1" applyFill="1" applyBorder="1" applyAlignment="1">
      <alignment horizontal="left" vertical="top" wrapText="1" readingOrder="1"/>
    </xf>
    <xf numFmtId="0" fontId="21" fillId="3" borderId="3" xfId="0" applyNumberFormat="1" applyFont="1" applyFill="1" applyBorder="1" applyAlignment="1">
      <alignment horizontal="center" vertical="top" wrapText="1" readingOrder="1"/>
    </xf>
    <xf numFmtId="3" fontId="21" fillId="3" borderId="3" xfId="0" applyNumberFormat="1" applyFont="1" applyFill="1" applyBorder="1" applyAlignment="1">
      <alignment horizontal="right" vertical="top" wrapText="1" readingOrder="1"/>
    </xf>
    <xf numFmtId="0" fontId="21" fillId="0" borderId="3" xfId="0" applyFont="1" applyBorder="1"/>
    <xf numFmtId="0" fontId="21" fillId="0" borderId="3" xfId="0" applyFont="1" applyBorder="1" applyAlignment="1">
      <alignment vertical="top" wrapText="1"/>
    </xf>
    <xf numFmtId="0" fontId="21" fillId="0" borderId="1" xfId="0" applyFont="1" applyBorder="1" applyAlignment="1">
      <alignment vertical="top" wrapText="1" readingOrder="1"/>
    </xf>
    <xf numFmtId="188" fontId="21" fillId="3" borderId="1" xfId="0" applyNumberFormat="1" applyFont="1" applyFill="1" applyBorder="1" applyAlignment="1">
      <alignment horizontal="center" vertical="top" wrapText="1" readingOrder="1"/>
    </xf>
    <xf numFmtId="3" fontId="21" fillId="3" borderId="1" xfId="0" applyNumberFormat="1" applyFont="1" applyFill="1" applyBorder="1" applyAlignment="1">
      <alignment horizontal="left" vertical="top" wrapText="1" readingOrder="1"/>
    </xf>
    <xf numFmtId="0" fontId="21" fillId="3" borderId="1" xfId="0" applyNumberFormat="1" applyFont="1" applyFill="1" applyBorder="1" applyAlignment="1">
      <alignment horizontal="center" vertical="top" wrapText="1" readingOrder="1"/>
    </xf>
    <xf numFmtId="3" fontId="21" fillId="3" borderId="1" xfId="0" applyNumberFormat="1" applyFont="1" applyFill="1" applyBorder="1" applyAlignment="1">
      <alignment horizontal="right" vertical="top" wrapText="1" readingOrder="1"/>
    </xf>
    <xf numFmtId="0" fontId="21" fillId="0" borderId="1" xfId="0" applyFont="1" applyBorder="1"/>
    <xf numFmtId="0" fontId="21" fillId="0" borderId="1" xfId="0" applyFont="1" applyBorder="1" applyAlignment="1">
      <alignment vertical="top" wrapText="1"/>
    </xf>
    <xf numFmtId="0" fontId="21" fillId="0" borderId="2" xfId="0" applyFont="1" applyFill="1" applyBorder="1" applyAlignment="1">
      <alignment vertical="top" wrapText="1" readingOrder="1"/>
    </xf>
    <xf numFmtId="0" fontId="21" fillId="0" borderId="31" xfId="0" applyFont="1" applyBorder="1" applyAlignment="1">
      <alignment vertical="top" wrapText="1" readingOrder="1"/>
    </xf>
    <xf numFmtId="188" fontId="21" fillId="3" borderId="31" xfId="0" applyNumberFormat="1" applyFont="1" applyFill="1" applyBorder="1" applyAlignment="1">
      <alignment horizontal="center" vertical="top" wrapText="1" readingOrder="1"/>
    </xf>
    <xf numFmtId="0" fontId="21" fillId="0" borderId="31" xfId="0" applyFont="1" applyFill="1" applyBorder="1" applyAlignment="1">
      <alignment vertical="top" wrapText="1" readingOrder="1"/>
    </xf>
    <xf numFmtId="0" fontId="21" fillId="3" borderId="31" xfId="0" applyNumberFormat="1" applyFont="1" applyFill="1" applyBorder="1" applyAlignment="1">
      <alignment horizontal="center" vertical="top" wrapText="1" readingOrder="1"/>
    </xf>
    <xf numFmtId="3" fontId="21" fillId="3" borderId="31" xfId="0" applyNumberFormat="1" applyFont="1" applyFill="1" applyBorder="1" applyAlignment="1">
      <alignment horizontal="right" vertical="top" wrapText="1" readingOrder="1"/>
    </xf>
    <xf numFmtId="0" fontId="21" fillId="0" borderId="31" xfId="0" applyFont="1" applyBorder="1" applyAlignment="1">
      <alignment vertical="top" wrapText="1"/>
    </xf>
    <xf numFmtId="0" fontId="21" fillId="0" borderId="31" xfId="0" applyFont="1" applyBorder="1"/>
    <xf numFmtId="0" fontId="21" fillId="0" borderId="3" xfId="0" applyFont="1" applyFill="1" applyBorder="1" applyAlignment="1">
      <alignment vertical="top" wrapText="1" readingOrder="1"/>
    </xf>
    <xf numFmtId="0" fontId="21" fillId="3" borderId="2" xfId="0" applyFont="1" applyFill="1" applyBorder="1" applyAlignment="1">
      <alignment vertical="top" wrapText="1" readingOrder="1"/>
    </xf>
    <xf numFmtId="0" fontId="21" fillId="3" borderId="31" xfId="0" applyFont="1" applyFill="1" applyBorder="1" applyAlignment="1">
      <alignment vertical="top" wrapText="1" readingOrder="1"/>
    </xf>
    <xf numFmtId="0" fontId="21" fillId="3" borderId="3" xfId="0" applyFont="1" applyFill="1" applyBorder="1" applyAlignment="1">
      <alignment vertical="top" wrapText="1" readingOrder="1"/>
    </xf>
    <xf numFmtId="0" fontId="21" fillId="3" borderId="1" xfId="0" applyFont="1" applyFill="1" applyBorder="1" applyAlignment="1">
      <alignment vertical="top" wrapText="1" readingOrder="1"/>
    </xf>
    <xf numFmtId="0" fontId="21" fillId="3" borderId="1" xfId="0" quotePrefix="1" applyNumberFormat="1" applyFont="1" applyFill="1" applyBorder="1" applyAlignment="1">
      <alignment horizontal="center" vertical="top" wrapText="1" readingOrder="1"/>
    </xf>
    <xf numFmtId="0" fontId="21" fillId="0" borderId="1" xfId="0" applyFont="1" applyBorder="1" applyAlignment="1">
      <alignment horizontal="left" vertical="top" wrapText="1" readingOrder="1"/>
    </xf>
    <xf numFmtId="0" fontId="21" fillId="4" borderId="1" xfId="0" applyFont="1" applyFill="1" applyBorder="1" applyAlignment="1">
      <alignment horizontal="left" wrapText="1" readingOrder="1"/>
    </xf>
    <xf numFmtId="0" fontId="21" fillId="4" borderId="1" xfId="0" applyFont="1" applyFill="1" applyBorder="1" applyAlignment="1">
      <alignment horizontal="center" vertical="top" wrapText="1" readingOrder="1"/>
    </xf>
    <xf numFmtId="3" fontId="21" fillId="4" borderId="1" xfId="0" applyNumberFormat="1" applyFont="1" applyFill="1" applyBorder="1" applyAlignment="1">
      <alignment horizontal="right" vertical="top" wrapText="1" readingOrder="1"/>
    </xf>
    <xf numFmtId="0" fontId="21" fillId="0" borderId="6" xfId="0" applyFont="1" applyBorder="1"/>
    <xf numFmtId="0" fontId="21" fillId="3" borderId="1" xfId="0" applyFont="1" applyFill="1" applyBorder="1" applyAlignment="1">
      <alignment horizontal="left" vertical="top" wrapText="1" readingOrder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4" fillId="4" borderId="4" xfId="0" applyFont="1" applyFill="1" applyBorder="1" applyAlignment="1">
      <alignment horizontal="center" vertical="top" wrapText="1" readingOrder="1"/>
    </xf>
    <xf numFmtId="0" fontId="14" fillId="4" borderId="5" xfId="0" applyFont="1" applyFill="1" applyBorder="1" applyAlignment="1">
      <alignment horizontal="center" vertical="top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1" xfId="0" applyNumberFormat="1" applyFont="1" applyFill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22" xfId="0" applyFont="1" applyBorder="1" applyAlignment="1">
      <alignment horizontal="center"/>
    </xf>
    <xf numFmtId="0" fontId="23" fillId="2" borderId="1" xfId="0" applyFont="1" applyFill="1" applyBorder="1" applyAlignment="1">
      <alignment horizontal="center" vertical="center" wrapText="1" readingOrder="1"/>
    </xf>
    <xf numFmtId="0" fontId="23" fillId="2" borderId="1" xfId="0" applyNumberFormat="1" applyFont="1" applyFill="1" applyBorder="1" applyAlignment="1">
      <alignment horizontal="center" vertical="top" wrapText="1" readingOrder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top" wrapText="1" readingOrder="1"/>
    </xf>
    <xf numFmtId="0" fontId="21" fillId="0" borderId="7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left" wrapText="1"/>
    </xf>
    <xf numFmtId="0" fontId="21" fillId="0" borderId="8" xfId="0" applyFont="1" applyBorder="1" applyAlignment="1">
      <alignment horizontal="left" wrapText="1"/>
    </xf>
    <xf numFmtId="0" fontId="21" fillId="0" borderId="9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2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 readingOrder="1"/>
    </xf>
    <xf numFmtId="0" fontId="12" fillId="4" borderId="5" xfId="0" applyFont="1" applyFill="1" applyBorder="1" applyAlignment="1">
      <alignment horizontal="center" vertical="top" wrapText="1" readingOrder="1"/>
    </xf>
    <xf numFmtId="0" fontId="12" fillId="0" borderId="1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right"/>
    </xf>
    <xf numFmtId="0" fontId="5" fillId="6" borderId="19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right"/>
    </xf>
    <xf numFmtId="0" fontId="2" fillId="6" borderId="2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2" fontId="2" fillId="6" borderId="19" xfId="0" applyNumberFormat="1" applyFont="1" applyFill="1" applyBorder="1" applyAlignment="1">
      <alignment horizontal="center"/>
    </xf>
    <xf numFmtId="2" fontId="2" fillId="6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1" xfId="0" applyFont="1" applyFill="1" applyBorder="1" applyAlignment="1">
      <alignment horizontal="center" vertical="top" readingOrder="1"/>
    </xf>
    <xf numFmtId="0" fontId="2" fillId="2" borderId="3" xfId="0" applyFont="1" applyFill="1" applyBorder="1" applyAlignment="1">
      <alignment horizontal="center" vertical="top" readingOrder="1"/>
    </xf>
    <xf numFmtId="0" fontId="2" fillId="5" borderId="4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5" fillId="6" borderId="26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right"/>
    </xf>
    <xf numFmtId="0" fontId="2" fillId="6" borderId="27" xfId="0" applyFont="1" applyFill="1" applyBorder="1" applyAlignment="1">
      <alignment horizontal="right"/>
    </xf>
    <xf numFmtId="189" fontId="12" fillId="0" borderId="18" xfId="0" applyNumberFormat="1" applyFont="1" applyFill="1" applyBorder="1" applyAlignment="1">
      <alignment horizontal="center" vertical="top" wrapText="1" readingOrder="1"/>
    </xf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 readingOrder="1"/>
    </xf>
    <xf numFmtId="0" fontId="2" fillId="2" borderId="27" xfId="0" applyFont="1" applyFill="1" applyBorder="1" applyAlignment="1">
      <alignment horizontal="center" vertical="center" wrapText="1" readingOrder="1"/>
    </xf>
    <xf numFmtId="0" fontId="2" fillId="2" borderId="25" xfId="0" applyFont="1" applyFill="1" applyBorder="1" applyAlignment="1">
      <alignment horizontal="center" vertical="center" wrapText="1" readingOrder="1"/>
    </xf>
    <xf numFmtId="0" fontId="2" fillId="2" borderId="18" xfId="0" applyFont="1" applyFill="1" applyBorder="1" applyAlignment="1">
      <alignment horizontal="center" vertical="center" wrapText="1" readingOrder="1"/>
    </xf>
    <xf numFmtId="0" fontId="2" fillId="2" borderId="21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left" vertical="top" wrapText="1" readingOrder="1"/>
    </xf>
    <xf numFmtId="188" fontId="13" fillId="0" borderId="17" xfId="0" applyNumberFormat="1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="85" zoomScaleNormal="90" zoomScaleSheetLayoutView="85" workbookViewId="0">
      <selection activeCell="C16" sqref="C16:D16"/>
    </sheetView>
  </sheetViews>
  <sheetFormatPr defaultRowHeight="14.25" x14ac:dyDescent="0.2"/>
  <cols>
    <col min="1" max="1" width="21.375" bestFit="1" customWidth="1"/>
    <col min="2" max="2" width="7.375" customWidth="1"/>
    <col min="3" max="3" width="38.125" customWidth="1"/>
    <col min="4" max="4" width="16.875" style="105" bestFit="1" customWidth="1"/>
    <col min="5" max="5" width="18.75" customWidth="1"/>
    <col min="6" max="6" width="19.5" customWidth="1"/>
    <col min="7" max="7" width="12.875" customWidth="1"/>
    <col min="8" max="8" width="38.625" customWidth="1"/>
    <col min="9" max="9" width="13.625" customWidth="1"/>
  </cols>
  <sheetData>
    <row r="1" spans="1:9" ht="24" x14ac:dyDescent="0.55000000000000004">
      <c r="E1" s="34"/>
      <c r="G1" s="181"/>
      <c r="H1" s="182"/>
      <c r="I1" s="182"/>
    </row>
    <row r="2" spans="1:9" ht="24" x14ac:dyDescent="0.55000000000000004">
      <c r="A2" s="179" t="s">
        <v>77</v>
      </c>
      <c r="B2" s="179"/>
      <c r="C2" s="179"/>
      <c r="D2" s="179"/>
      <c r="E2" s="179"/>
      <c r="F2" s="179"/>
      <c r="G2" s="179"/>
      <c r="H2" s="179"/>
      <c r="I2" s="179"/>
    </row>
    <row r="3" spans="1:9" ht="24" x14ac:dyDescent="0.55000000000000004">
      <c r="A3" s="180" t="s">
        <v>96</v>
      </c>
      <c r="B3" s="180"/>
      <c r="C3" s="180"/>
      <c r="D3" s="180"/>
      <c r="E3" s="180"/>
      <c r="F3" s="180"/>
      <c r="G3" s="180"/>
      <c r="H3" s="180"/>
      <c r="I3" s="180"/>
    </row>
    <row r="4" spans="1:9" ht="18.75" x14ac:dyDescent="0.2">
      <c r="A4" s="166" t="s">
        <v>0</v>
      </c>
      <c r="B4" s="166" t="s">
        <v>1</v>
      </c>
      <c r="C4" s="166" t="s">
        <v>2</v>
      </c>
      <c r="D4" s="167" t="s">
        <v>70</v>
      </c>
      <c r="E4" s="168" t="s">
        <v>3</v>
      </c>
      <c r="F4" s="183" t="s">
        <v>58</v>
      </c>
      <c r="G4" s="183"/>
      <c r="H4" s="183" t="s">
        <v>59</v>
      </c>
      <c r="I4" s="183"/>
    </row>
    <row r="5" spans="1:9" ht="18.75" x14ac:dyDescent="0.2">
      <c r="A5" s="166"/>
      <c r="B5" s="166"/>
      <c r="C5" s="166"/>
      <c r="D5" s="167"/>
      <c r="E5" s="169"/>
      <c r="F5" s="51" t="s">
        <v>67</v>
      </c>
      <c r="G5" s="52" t="s">
        <v>56</v>
      </c>
      <c r="H5" s="51" t="s">
        <v>69</v>
      </c>
      <c r="I5" s="52" t="s">
        <v>56</v>
      </c>
    </row>
    <row r="6" spans="1:9" ht="108.75" x14ac:dyDescent="0.2">
      <c r="A6" s="35" t="s">
        <v>82</v>
      </c>
      <c r="B6" s="43">
        <v>1</v>
      </c>
      <c r="C6" s="17" t="s">
        <v>160</v>
      </c>
      <c r="D6" s="101" t="s">
        <v>83</v>
      </c>
      <c r="E6" s="18">
        <v>61438200</v>
      </c>
      <c r="F6" s="109" t="s">
        <v>155</v>
      </c>
      <c r="G6" s="109" t="s">
        <v>156</v>
      </c>
      <c r="H6" s="110" t="s">
        <v>144</v>
      </c>
      <c r="I6" s="49"/>
    </row>
    <row r="7" spans="1:9" ht="108.75" x14ac:dyDescent="0.2">
      <c r="A7" s="35"/>
      <c r="B7" s="43">
        <v>2</v>
      </c>
      <c r="C7" s="17" t="s">
        <v>132</v>
      </c>
      <c r="D7" s="102" t="s">
        <v>97</v>
      </c>
      <c r="E7" s="18">
        <v>18000000</v>
      </c>
      <c r="F7" s="109" t="s">
        <v>155</v>
      </c>
      <c r="G7" s="109" t="s">
        <v>156</v>
      </c>
      <c r="H7" s="110" t="s">
        <v>157</v>
      </c>
      <c r="I7" s="49"/>
    </row>
    <row r="8" spans="1:9" ht="85.5" x14ac:dyDescent="0.2">
      <c r="A8" s="35" t="s">
        <v>84</v>
      </c>
      <c r="B8" s="43">
        <v>3</v>
      </c>
      <c r="C8" s="96" t="s">
        <v>161</v>
      </c>
      <c r="D8" s="101" t="s">
        <v>85</v>
      </c>
      <c r="E8" s="18">
        <v>139500000</v>
      </c>
      <c r="F8" s="109" t="s">
        <v>155</v>
      </c>
      <c r="G8" s="109" t="s">
        <v>156</v>
      </c>
      <c r="H8" s="110" t="s">
        <v>105</v>
      </c>
      <c r="I8" s="49"/>
    </row>
    <row r="9" spans="1:9" s="15" customFormat="1" ht="130.5" x14ac:dyDescent="0.15">
      <c r="A9" s="35"/>
      <c r="B9" s="44">
        <v>4</v>
      </c>
      <c r="C9" s="20" t="s">
        <v>134</v>
      </c>
      <c r="D9" s="103" t="s">
        <v>86</v>
      </c>
      <c r="E9" s="18">
        <v>125000000</v>
      </c>
      <c r="F9" s="109" t="s">
        <v>155</v>
      </c>
      <c r="G9" s="109" t="s">
        <v>156</v>
      </c>
      <c r="H9" s="110" t="s">
        <v>110</v>
      </c>
      <c r="I9" s="50"/>
    </row>
    <row r="10" spans="1:9" s="15" customFormat="1" ht="108.75" x14ac:dyDescent="0.15">
      <c r="A10" s="35"/>
      <c r="B10" s="44">
        <v>5</v>
      </c>
      <c r="C10" s="20" t="s">
        <v>135</v>
      </c>
      <c r="D10" s="103" t="s">
        <v>87</v>
      </c>
      <c r="E10" s="18">
        <v>24000000</v>
      </c>
      <c r="F10" s="109" t="s">
        <v>155</v>
      </c>
      <c r="G10" s="109" t="s">
        <v>156</v>
      </c>
      <c r="H10" s="110" t="s">
        <v>114</v>
      </c>
      <c r="I10" s="50"/>
    </row>
    <row r="11" spans="1:9" s="15" customFormat="1" ht="108.75" x14ac:dyDescent="0.15">
      <c r="A11" s="35"/>
      <c r="B11" s="43">
        <v>6</v>
      </c>
      <c r="C11" s="21" t="s">
        <v>136</v>
      </c>
      <c r="D11" s="101" t="s">
        <v>88</v>
      </c>
      <c r="E11" s="18">
        <v>12000000</v>
      </c>
      <c r="F11" s="109" t="s">
        <v>155</v>
      </c>
      <c r="G11" s="109" t="s">
        <v>156</v>
      </c>
      <c r="H11" s="111" t="s">
        <v>158</v>
      </c>
      <c r="I11" s="50"/>
    </row>
    <row r="12" spans="1:9" s="15" customFormat="1" ht="85.5" x14ac:dyDescent="0.15">
      <c r="A12" s="35" t="s">
        <v>89</v>
      </c>
      <c r="B12" s="43">
        <v>7</v>
      </c>
      <c r="C12" s="19" t="s">
        <v>162</v>
      </c>
      <c r="D12" s="101" t="s">
        <v>90</v>
      </c>
      <c r="E12" s="18">
        <v>598484900</v>
      </c>
      <c r="F12" s="109" t="s">
        <v>155</v>
      </c>
      <c r="G12" s="109" t="s">
        <v>156</v>
      </c>
      <c r="H12" s="110" t="s">
        <v>159</v>
      </c>
      <c r="I12" s="50"/>
    </row>
    <row r="13" spans="1:9" s="15" customFormat="1" ht="108.75" x14ac:dyDescent="0.15">
      <c r="A13" s="35"/>
      <c r="B13" s="43">
        <v>8</v>
      </c>
      <c r="C13" s="19" t="s">
        <v>138</v>
      </c>
      <c r="D13" s="104" t="s">
        <v>91</v>
      </c>
      <c r="E13" s="18">
        <v>120400000</v>
      </c>
      <c r="F13" s="109" t="s">
        <v>155</v>
      </c>
      <c r="G13" s="109" t="s">
        <v>156</v>
      </c>
      <c r="H13" s="110" t="s">
        <v>120</v>
      </c>
      <c r="I13" s="50"/>
    </row>
    <row r="14" spans="1:9" s="15" customFormat="1" ht="174" x14ac:dyDescent="0.15">
      <c r="A14" s="35" t="s">
        <v>92</v>
      </c>
      <c r="B14" s="43">
        <v>9</v>
      </c>
      <c r="C14" s="19" t="s">
        <v>139</v>
      </c>
      <c r="D14" s="101" t="s">
        <v>93</v>
      </c>
      <c r="E14" s="18">
        <v>40000000</v>
      </c>
      <c r="F14" s="109" t="s">
        <v>155</v>
      </c>
      <c r="G14" s="109" t="s">
        <v>156</v>
      </c>
      <c r="H14" s="110" t="s">
        <v>124</v>
      </c>
      <c r="I14" s="50"/>
    </row>
    <row r="15" spans="1:9" s="15" customFormat="1" ht="87" x14ac:dyDescent="0.15">
      <c r="A15" s="33" t="s">
        <v>94</v>
      </c>
      <c r="B15" s="43">
        <v>10</v>
      </c>
      <c r="C15" s="22" t="s">
        <v>140</v>
      </c>
      <c r="D15" s="101" t="s">
        <v>95</v>
      </c>
      <c r="E15" s="18">
        <v>2653300</v>
      </c>
      <c r="F15" s="109" t="s">
        <v>155</v>
      </c>
      <c r="G15" s="109" t="s">
        <v>156</v>
      </c>
      <c r="H15" s="110" t="s">
        <v>126</v>
      </c>
      <c r="I15" s="50"/>
    </row>
    <row r="16" spans="1:9" ht="21.75" x14ac:dyDescent="0.5">
      <c r="A16" s="23" t="s">
        <v>4</v>
      </c>
      <c r="B16" s="24"/>
      <c r="C16" s="164"/>
      <c r="D16" s="165"/>
      <c r="E16" s="25">
        <f>SUM(E6:E15)</f>
        <v>1141476400</v>
      </c>
      <c r="F16" s="49"/>
      <c r="G16" s="49"/>
      <c r="H16" s="49"/>
      <c r="I16" s="49"/>
    </row>
    <row r="17" spans="1:5" ht="18.75" thickBot="1" x14ac:dyDescent="0.3">
      <c r="A17" s="26"/>
      <c r="B17" s="27"/>
      <c r="C17" s="27"/>
      <c r="D17" s="106"/>
      <c r="E17" s="27"/>
    </row>
    <row r="18" spans="1:5" ht="21.75" x14ac:dyDescent="0.5">
      <c r="A18" s="170" t="s">
        <v>5</v>
      </c>
      <c r="B18" s="173" t="s">
        <v>33</v>
      </c>
      <c r="C18" s="174"/>
      <c r="D18" s="174"/>
      <c r="E18" s="175"/>
    </row>
    <row r="19" spans="1:5" ht="21.75" x14ac:dyDescent="0.5">
      <c r="A19" s="171"/>
      <c r="B19" s="176" t="s">
        <v>79</v>
      </c>
      <c r="C19" s="177"/>
      <c r="D19" s="177"/>
      <c r="E19" s="178"/>
    </row>
    <row r="20" spans="1:5" ht="42.75" customHeight="1" x14ac:dyDescent="0.5">
      <c r="A20" s="171"/>
      <c r="B20" s="176" t="s">
        <v>76</v>
      </c>
      <c r="C20" s="177"/>
      <c r="D20" s="177"/>
      <c r="E20" s="178"/>
    </row>
    <row r="21" spans="1:5" ht="21.75" x14ac:dyDescent="0.5">
      <c r="A21" s="171"/>
      <c r="B21" s="176" t="s">
        <v>34</v>
      </c>
      <c r="C21" s="177"/>
      <c r="D21" s="177"/>
      <c r="E21" s="178"/>
    </row>
    <row r="22" spans="1:5" ht="22.5" thickBot="1" x14ac:dyDescent="0.55000000000000004">
      <c r="A22" s="172"/>
      <c r="B22" s="161" t="s">
        <v>35</v>
      </c>
      <c r="C22" s="162"/>
      <c r="D22" s="162"/>
      <c r="E22" s="163"/>
    </row>
  </sheetData>
  <protectedRanges>
    <protectedRange sqref="A6:D6 A8:D15 A7:C7" name="Range1"/>
    <protectedRange sqref="E6:E8" name="Range1_1"/>
    <protectedRange sqref="E9" name="Range1_4"/>
    <protectedRange sqref="E10:E11" name="Range1_5"/>
    <protectedRange sqref="E12" name="Range1_7"/>
    <protectedRange sqref="E13" name="Range1_8"/>
    <protectedRange sqref="E14" name="Range1_9"/>
    <protectedRange sqref="E15" name="Range1_10"/>
    <protectedRange sqref="D7" name="Range1_11"/>
  </protectedRanges>
  <mergeCells count="17">
    <mergeCell ref="A2:I2"/>
    <mergeCell ref="A3:I3"/>
    <mergeCell ref="G1:I1"/>
    <mergeCell ref="F4:G4"/>
    <mergeCell ref="H4:I4"/>
    <mergeCell ref="B22:E22"/>
    <mergeCell ref="C16:D16"/>
    <mergeCell ref="A4:A5"/>
    <mergeCell ref="B4:B5"/>
    <mergeCell ref="C4:C5"/>
    <mergeCell ref="D4:D5"/>
    <mergeCell ref="E4:E5"/>
    <mergeCell ref="A18:A22"/>
    <mergeCell ref="B18:E18"/>
    <mergeCell ref="B19:E19"/>
    <mergeCell ref="B20:E20"/>
    <mergeCell ref="B21:E21"/>
  </mergeCells>
  <pageMargins left="0.66" right="0.28999999999999998" top="0.35" bottom="0.75" header="0.3" footer="0.3"/>
  <pageSetup paperSize="9" scale="68" fitToHeight="0" orientation="landscape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="85" zoomScaleNormal="90" zoomScaleSheetLayoutView="85" workbookViewId="0">
      <selection activeCell="J31" sqref="J31"/>
    </sheetView>
  </sheetViews>
  <sheetFormatPr defaultColWidth="9.125" defaultRowHeight="23.25" x14ac:dyDescent="0.55000000000000004"/>
  <cols>
    <col min="1" max="1" width="20.125" style="114" customWidth="1"/>
    <col min="2" max="2" width="8" style="114" customWidth="1"/>
    <col min="3" max="3" width="26.75" style="114" customWidth="1"/>
    <col min="4" max="4" width="19.125" style="115" customWidth="1"/>
    <col min="5" max="5" width="16.25" style="114" customWidth="1"/>
    <col min="6" max="6" width="20.25" style="114" customWidth="1"/>
    <col min="7" max="7" width="1.25" style="114" hidden="1" customWidth="1"/>
    <col min="8" max="8" width="20.625" style="114" customWidth="1"/>
    <col min="9" max="9" width="8.125" style="114" hidden="1" customWidth="1"/>
    <col min="10" max="10" width="21.375" style="114" customWidth="1"/>
    <col min="11" max="16384" width="9.125" style="114"/>
  </cols>
  <sheetData>
    <row r="1" spans="1:10" x14ac:dyDescent="0.55000000000000004">
      <c r="E1" s="116"/>
      <c r="G1" s="184" t="s">
        <v>75</v>
      </c>
      <c r="H1" s="184"/>
      <c r="I1" s="184"/>
    </row>
    <row r="2" spans="1:10" x14ac:dyDescent="0.55000000000000004">
      <c r="A2" s="185" t="s">
        <v>77</v>
      </c>
      <c r="B2" s="185"/>
      <c r="C2" s="185"/>
      <c r="D2" s="185"/>
      <c r="E2" s="185"/>
      <c r="F2" s="185"/>
      <c r="G2" s="185"/>
      <c r="H2" s="185"/>
      <c r="I2" s="185"/>
    </row>
    <row r="3" spans="1:10" x14ac:dyDescent="0.55000000000000004">
      <c r="A3" s="186" t="s">
        <v>96</v>
      </c>
      <c r="B3" s="186"/>
      <c r="C3" s="186"/>
      <c r="D3" s="186"/>
      <c r="E3" s="186"/>
      <c r="F3" s="186"/>
      <c r="G3" s="186"/>
      <c r="H3" s="186"/>
      <c r="I3" s="186"/>
    </row>
    <row r="4" spans="1:10" s="117" customFormat="1" ht="18.75" customHeight="1" x14ac:dyDescent="0.55000000000000004">
      <c r="A4" s="187" t="s">
        <v>0</v>
      </c>
      <c r="B4" s="187" t="s">
        <v>1</v>
      </c>
      <c r="C4" s="187" t="s">
        <v>2</v>
      </c>
      <c r="D4" s="188" t="s">
        <v>70</v>
      </c>
      <c r="E4" s="187" t="s">
        <v>3</v>
      </c>
      <c r="F4" s="189" t="s">
        <v>58</v>
      </c>
      <c r="G4" s="189"/>
      <c r="H4" s="189" t="s">
        <v>59</v>
      </c>
      <c r="I4" s="189"/>
      <c r="J4" s="190" t="s">
        <v>12</v>
      </c>
    </row>
    <row r="5" spans="1:10" s="117" customFormat="1" ht="18.75" customHeight="1" x14ac:dyDescent="0.55000000000000004">
      <c r="A5" s="187"/>
      <c r="B5" s="187"/>
      <c r="C5" s="187"/>
      <c r="D5" s="188"/>
      <c r="E5" s="187"/>
      <c r="F5" s="189"/>
      <c r="G5" s="189"/>
      <c r="H5" s="189"/>
      <c r="I5" s="189"/>
      <c r="J5" s="190"/>
    </row>
    <row r="6" spans="1:10" s="117" customFormat="1" ht="18.75" customHeight="1" x14ac:dyDescent="0.55000000000000004">
      <c r="A6" s="187"/>
      <c r="B6" s="187"/>
      <c r="C6" s="187"/>
      <c r="D6" s="188"/>
      <c r="E6" s="187"/>
      <c r="F6" s="118" t="s">
        <v>98</v>
      </c>
      <c r="G6" s="119" t="s">
        <v>56</v>
      </c>
      <c r="H6" s="118" t="s">
        <v>130</v>
      </c>
      <c r="I6" s="119" t="s">
        <v>56</v>
      </c>
      <c r="J6" s="190"/>
    </row>
    <row r="7" spans="1:10" ht="93" x14ac:dyDescent="0.55000000000000004">
      <c r="A7" s="120" t="s">
        <v>82</v>
      </c>
      <c r="B7" s="121">
        <v>1</v>
      </c>
      <c r="C7" s="122" t="s">
        <v>131</v>
      </c>
      <c r="D7" s="123" t="s">
        <v>83</v>
      </c>
      <c r="E7" s="124">
        <v>61438200</v>
      </c>
      <c r="F7" s="125" t="s">
        <v>99</v>
      </c>
      <c r="G7" s="126"/>
      <c r="H7" s="125" t="s">
        <v>100</v>
      </c>
      <c r="I7" s="126"/>
      <c r="J7" s="204" t="s">
        <v>144</v>
      </c>
    </row>
    <row r="8" spans="1:10" ht="168.75" customHeight="1" x14ac:dyDescent="0.55000000000000004">
      <c r="A8" s="127"/>
      <c r="B8" s="128"/>
      <c r="C8" s="129"/>
      <c r="D8" s="130"/>
      <c r="E8" s="131"/>
      <c r="F8" s="132"/>
      <c r="G8" s="132"/>
      <c r="H8" s="133" t="s">
        <v>101</v>
      </c>
      <c r="I8" s="132"/>
      <c r="J8" s="206"/>
    </row>
    <row r="9" spans="1:10" ht="209.25" x14ac:dyDescent="0.55000000000000004">
      <c r="A9" s="134"/>
      <c r="B9" s="135">
        <v>2</v>
      </c>
      <c r="C9" s="160" t="s">
        <v>132</v>
      </c>
      <c r="D9" s="102" t="s">
        <v>97</v>
      </c>
      <c r="E9" s="138">
        <v>18000000</v>
      </c>
      <c r="F9" s="140" t="s">
        <v>102</v>
      </c>
      <c r="G9" s="139"/>
      <c r="H9" s="140" t="s">
        <v>141</v>
      </c>
      <c r="I9" s="139"/>
      <c r="J9" s="140" t="s">
        <v>142</v>
      </c>
    </row>
    <row r="10" spans="1:10" ht="144.75" customHeight="1" x14ac:dyDescent="0.55000000000000004">
      <c r="A10" s="127"/>
      <c r="B10" s="128"/>
      <c r="C10" s="129"/>
      <c r="D10" s="107"/>
      <c r="E10" s="131"/>
      <c r="F10" s="133" t="s">
        <v>104</v>
      </c>
      <c r="G10" s="132"/>
      <c r="H10" s="133" t="s">
        <v>143</v>
      </c>
      <c r="I10" s="132"/>
      <c r="J10" s="133" t="s">
        <v>103</v>
      </c>
    </row>
    <row r="11" spans="1:10" ht="116.25" x14ac:dyDescent="0.55000000000000004">
      <c r="A11" s="134" t="s">
        <v>84</v>
      </c>
      <c r="B11" s="135">
        <v>3</v>
      </c>
      <c r="C11" s="136" t="s">
        <v>133</v>
      </c>
      <c r="D11" s="137" t="s">
        <v>85</v>
      </c>
      <c r="E11" s="138">
        <v>139500000</v>
      </c>
      <c r="F11" s="139"/>
      <c r="G11" s="139"/>
      <c r="H11" s="140" t="s">
        <v>183</v>
      </c>
      <c r="I11" s="139"/>
      <c r="J11" s="140" t="s">
        <v>105</v>
      </c>
    </row>
    <row r="12" spans="1:10" ht="46.5" customHeight="1" x14ac:dyDescent="0.55000000000000004">
      <c r="A12" s="120"/>
      <c r="B12" s="121">
        <v>4</v>
      </c>
      <c r="C12" s="141" t="s">
        <v>134</v>
      </c>
      <c r="D12" s="123" t="s">
        <v>86</v>
      </c>
      <c r="E12" s="124">
        <v>125000000</v>
      </c>
      <c r="F12" s="125" t="s">
        <v>147</v>
      </c>
      <c r="G12" s="126"/>
      <c r="H12" s="125" t="s">
        <v>106</v>
      </c>
      <c r="I12" s="126"/>
      <c r="J12" s="204" t="s">
        <v>110</v>
      </c>
    </row>
    <row r="13" spans="1:10" ht="64.5" customHeight="1" x14ac:dyDescent="0.55000000000000004">
      <c r="A13" s="142"/>
      <c r="B13" s="143"/>
      <c r="C13" s="144"/>
      <c r="D13" s="145"/>
      <c r="E13" s="146"/>
      <c r="F13" s="147" t="s">
        <v>148</v>
      </c>
      <c r="G13" s="148"/>
      <c r="H13" s="147" t="s">
        <v>107</v>
      </c>
      <c r="I13" s="148"/>
      <c r="J13" s="205"/>
    </row>
    <row r="14" spans="1:10" ht="46.5" x14ac:dyDescent="0.55000000000000004">
      <c r="A14" s="142"/>
      <c r="B14" s="143"/>
      <c r="C14" s="144"/>
      <c r="D14" s="145"/>
      <c r="E14" s="146"/>
      <c r="F14" s="147" t="s">
        <v>149</v>
      </c>
      <c r="G14" s="148"/>
      <c r="H14" s="147" t="s">
        <v>108</v>
      </c>
      <c r="I14" s="148"/>
      <c r="J14" s="205"/>
    </row>
    <row r="15" spans="1:10" ht="93" x14ac:dyDescent="0.55000000000000004">
      <c r="A15" s="127"/>
      <c r="B15" s="128"/>
      <c r="C15" s="149"/>
      <c r="D15" s="130"/>
      <c r="E15" s="131"/>
      <c r="F15" s="133" t="s">
        <v>150</v>
      </c>
      <c r="G15" s="132"/>
      <c r="H15" s="133" t="s">
        <v>127</v>
      </c>
      <c r="I15" s="132"/>
      <c r="J15" s="206"/>
    </row>
    <row r="16" spans="1:10" ht="69.75" x14ac:dyDescent="0.55000000000000004">
      <c r="A16" s="142"/>
      <c r="B16" s="143"/>
      <c r="C16" s="144"/>
      <c r="D16" s="145"/>
      <c r="E16" s="146"/>
      <c r="F16" s="147" t="s">
        <v>151</v>
      </c>
      <c r="G16" s="148"/>
      <c r="H16" s="147" t="s">
        <v>128</v>
      </c>
      <c r="I16" s="148"/>
      <c r="J16" s="147"/>
    </row>
    <row r="17" spans="1:10" ht="46.5" x14ac:dyDescent="0.55000000000000004">
      <c r="A17" s="127"/>
      <c r="B17" s="128"/>
      <c r="C17" s="149"/>
      <c r="D17" s="130"/>
      <c r="E17" s="131"/>
      <c r="F17" s="133" t="s">
        <v>152</v>
      </c>
      <c r="G17" s="132"/>
      <c r="H17" s="133" t="s">
        <v>109</v>
      </c>
      <c r="I17" s="132"/>
      <c r="J17" s="133"/>
    </row>
    <row r="18" spans="1:10" ht="82.5" customHeight="1" x14ac:dyDescent="0.55000000000000004">
      <c r="A18" s="120"/>
      <c r="B18" s="121">
        <v>5</v>
      </c>
      <c r="C18" s="141" t="s">
        <v>135</v>
      </c>
      <c r="D18" s="123" t="s">
        <v>87</v>
      </c>
      <c r="E18" s="124">
        <v>24000000</v>
      </c>
      <c r="F18" s="125" t="s">
        <v>153</v>
      </c>
      <c r="G18" s="126"/>
      <c r="H18" s="125" t="s">
        <v>111</v>
      </c>
      <c r="I18" s="126"/>
      <c r="J18" s="204" t="s">
        <v>114</v>
      </c>
    </row>
    <row r="19" spans="1:10" ht="93" x14ac:dyDescent="0.55000000000000004">
      <c r="A19" s="142"/>
      <c r="B19" s="143"/>
      <c r="C19" s="144"/>
      <c r="D19" s="145"/>
      <c r="E19" s="146"/>
      <c r="F19" s="147" t="s">
        <v>112</v>
      </c>
      <c r="G19" s="148"/>
      <c r="H19" s="147" t="s">
        <v>112</v>
      </c>
      <c r="I19" s="148"/>
      <c r="J19" s="205"/>
    </row>
    <row r="20" spans="1:10" ht="69.75" x14ac:dyDescent="0.55000000000000004">
      <c r="A20" s="142"/>
      <c r="B20" s="143"/>
      <c r="C20" s="144"/>
      <c r="D20" s="145"/>
      <c r="E20" s="146"/>
      <c r="F20" s="148"/>
      <c r="G20" s="148"/>
      <c r="H20" s="147" t="s">
        <v>129</v>
      </c>
      <c r="I20" s="148"/>
      <c r="J20" s="205"/>
    </row>
    <row r="21" spans="1:10" ht="93" x14ac:dyDescent="0.55000000000000004">
      <c r="A21" s="127"/>
      <c r="B21" s="128"/>
      <c r="C21" s="149"/>
      <c r="D21" s="130"/>
      <c r="E21" s="131"/>
      <c r="F21" s="132"/>
      <c r="G21" s="132"/>
      <c r="H21" s="133" t="s">
        <v>113</v>
      </c>
      <c r="I21" s="132"/>
      <c r="J21" s="206"/>
    </row>
    <row r="22" spans="1:10" ht="69.75" customHeight="1" x14ac:dyDescent="0.55000000000000004">
      <c r="A22" s="134"/>
      <c r="B22" s="135">
        <v>6</v>
      </c>
      <c r="C22" s="153" t="s">
        <v>136</v>
      </c>
      <c r="D22" s="137" t="s">
        <v>88</v>
      </c>
      <c r="E22" s="138">
        <v>12000000</v>
      </c>
      <c r="F22" s="140" t="s">
        <v>145</v>
      </c>
      <c r="G22" s="139"/>
      <c r="H22" s="140" t="s">
        <v>145</v>
      </c>
      <c r="I22" s="139"/>
      <c r="J22" s="140" t="s">
        <v>184</v>
      </c>
    </row>
    <row r="23" spans="1:10" ht="112.5" customHeight="1" x14ac:dyDescent="0.55000000000000004">
      <c r="A23" s="142"/>
      <c r="B23" s="143"/>
      <c r="C23" s="151"/>
      <c r="D23" s="145"/>
      <c r="E23" s="146"/>
      <c r="F23" s="147" t="s">
        <v>117</v>
      </c>
      <c r="G23" s="148"/>
      <c r="H23" s="147" t="s">
        <v>117</v>
      </c>
      <c r="I23" s="148"/>
      <c r="J23" s="207" t="s">
        <v>185</v>
      </c>
    </row>
    <row r="24" spans="1:10" ht="93" x14ac:dyDescent="0.55000000000000004">
      <c r="A24" s="142"/>
      <c r="B24" s="143"/>
      <c r="C24" s="151"/>
      <c r="D24" s="145"/>
      <c r="E24" s="146"/>
      <c r="F24" s="147" t="s">
        <v>116</v>
      </c>
      <c r="G24" s="148"/>
      <c r="H24" s="147" t="s">
        <v>116</v>
      </c>
      <c r="I24" s="148"/>
      <c r="J24" s="207"/>
    </row>
    <row r="25" spans="1:10" ht="69.75" x14ac:dyDescent="0.55000000000000004">
      <c r="A25" s="127"/>
      <c r="B25" s="128"/>
      <c r="C25" s="152"/>
      <c r="D25" s="130"/>
      <c r="E25" s="131"/>
      <c r="F25" s="132"/>
      <c r="G25" s="132"/>
      <c r="H25" s="133" t="s">
        <v>115</v>
      </c>
      <c r="I25" s="132"/>
      <c r="J25" s="208"/>
    </row>
    <row r="26" spans="1:10" ht="93" x14ac:dyDescent="0.55000000000000004">
      <c r="A26" s="134" t="s">
        <v>89</v>
      </c>
      <c r="B26" s="135">
        <v>7</v>
      </c>
      <c r="C26" s="153" t="s">
        <v>137</v>
      </c>
      <c r="D26" s="137" t="s">
        <v>90</v>
      </c>
      <c r="E26" s="138">
        <v>598484900</v>
      </c>
      <c r="F26" s="140" t="s">
        <v>118</v>
      </c>
      <c r="G26" s="139"/>
      <c r="H26" s="140" t="s">
        <v>118</v>
      </c>
      <c r="I26" s="139"/>
      <c r="J26" s="140" t="s">
        <v>119</v>
      </c>
    </row>
    <row r="27" spans="1:10" ht="209.25" x14ac:dyDescent="0.55000000000000004">
      <c r="A27" s="134"/>
      <c r="B27" s="135">
        <v>8</v>
      </c>
      <c r="C27" s="153" t="s">
        <v>138</v>
      </c>
      <c r="D27" s="154" t="s">
        <v>91</v>
      </c>
      <c r="E27" s="138">
        <v>120400000</v>
      </c>
      <c r="F27" s="140" t="s">
        <v>146</v>
      </c>
      <c r="G27" s="139"/>
      <c r="H27" s="140" t="s">
        <v>146</v>
      </c>
      <c r="I27" s="139"/>
      <c r="J27" s="140" t="s">
        <v>120</v>
      </c>
    </row>
    <row r="28" spans="1:10" ht="220.5" customHeight="1" x14ac:dyDescent="0.55000000000000004">
      <c r="A28" s="120" t="s">
        <v>92</v>
      </c>
      <c r="B28" s="121">
        <v>9</v>
      </c>
      <c r="C28" s="150" t="s">
        <v>139</v>
      </c>
      <c r="D28" s="123" t="s">
        <v>93</v>
      </c>
      <c r="E28" s="124">
        <v>40000000</v>
      </c>
      <c r="F28" s="125" t="s">
        <v>154</v>
      </c>
      <c r="G28" s="126"/>
      <c r="H28" s="125" t="s">
        <v>121</v>
      </c>
      <c r="I28" s="126"/>
      <c r="J28" s="204" t="s">
        <v>187</v>
      </c>
    </row>
    <row r="29" spans="1:10" ht="108" customHeight="1" x14ac:dyDescent="0.55000000000000004">
      <c r="A29" s="142"/>
      <c r="B29" s="143"/>
      <c r="C29" s="151"/>
      <c r="D29" s="145"/>
      <c r="E29" s="146"/>
      <c r="F29" s="148"/>
      <c r="G29" s="148"/>
      <c r="H29" s="147" t="s">
        <v>122</v>
      </c>
      <c r="I29" s="148"/>
      <c r="J29" s="205"/>
    </row>
    <row r="30" spans="1:10" ht="116.25" x14ac:dyDescent="0.55000000000000004">
      <c r="A30" s="127"/>
      <c r="B30" s="128"/>
      <c r="C30" s="152"/>
      <c r="D30" s="130"/>
      <c r="E30" s="131"/>
      <c r="F30" s="132"/>
      <c r="G30" s="132"/>
      <c r="H30" s="133" t="s">
        <v>123</v>
      </c>
      <c r="I30" s="132"/>
      <c r="J30" s="133" t="s">
        <v>186</v>
      </c>
    </row>
    <row r="31" spans="1:10" ht="186" x14ac:dyDescent="0.55000000000000004">
      <c r="A31" s="155" t="s">
        <v>94</v>
      </c>
      <c r="B31" s="135">
        <v>10</v>
      </c>
      <c r="C31" s="134" t="s">
        <v>140</v>
      </c>
      <c r="D31" s="137" t="s">
        <v>95</v>
      </c>
      <c r="E31" s="138">
        <v>2653300</v>
      </c>
      <c r="F31" s="139"/>
      <c r="G31" s="139"/>
      <c r="H31" s="140" t="s">
        <v>125</v>
      </c>
      <c r="I31" s="139"/>
      <c r="J31" s="140" t="s">
        <v>126</v>
      </c>
    </row>
    <row r="32" spans="1:10" x14ac:dyDescent="0.55000000000000004">
      <c r="A32" s="156" t="s">
        <v>4</v>
      </c>
      <c r="B32" s="157"/>
      <c r="C32" s="191"/>
      <c r="D32" s="191"/>
      <c r="E32" s="158">
        <f>SUM(E7:E31)</f>
        <v>1141476400</v>
      </c>
      <c r="F32" s="139"/>
      <c r="G32" s="139"/>
      <c r="H32" s="139"/>
      <c r="I32" s="139"/>
      <c r="J32" s="139"/>
    </row>
    <row r="33" spans="1:5" ht="24" thickBot="1" x14ac:dyDescent="0.6">
      <c r="A33" s="159"/>
    </row>
    <row r="34" spans="1:5" x14ac:dyDescent="0.55000000000000004">
      <c r="A34" s="192" t="s">
        <v>5</v>
      </c>
      <c r="B34" s="195" t="s">
        <v>33</v>
      </c>
      <c r="C34" s="196"/>
      <c r="D34" s="196"/>
      <c r="E34" s="197"/>
    </row>
    <row r="35" spans="1:5" x14ac:dyDescent="0.55000000000000004">
      <c r="A35" s="193"/>
      <c r="B35" s="198" t="s">
        <v>79</v>
      </c>
      <c r="C35" s="199"/>
      <c r="D35" s="199"/>
      <c r="E35" s="200"/>
    </row>
    <row r="36" spans="1:5" ht="42.75" customHeight="1" x14ac:dyDescent="0.55000000000000004">
      <c r="A36" s="193"/>
      <c r="B36" s="198" t="s">
        <v>36</v>
      </c>
      <c r="C36" s="199"/>
      <c r="D36" s="199"/>
      <c r="E36" s="200"/>
    </row>
    <row r="37" spans="1:5" x14ac:dyDescent="0.55000000000000004">
      <c r="A37" s="193"/>
      <c r="B37" s="198" t="s">
        <v>34</v>
      </c>
      <c r="C37" s="199"/>
      <c r="D37" s="199"/>
      <c r="E37" s="200"/>
    </row>
    <row r="38" spans="1:5" ht="24" thickBot="1" x14ac:dyDescent="0.6">
      <c r="A38" s="194"/>
      <c r="B38" s="201" t="s">
        <v>35</v>
      </c>
      <c r="C38" s="202"/>
      <c r="D38" s="202"/>
      <c r="E38" s="203"/>
    </row>
  </sheetData>
  <protectedRanges>
    <protectedRange sqref="A7:D8 A9:C10 A11:D31" name="Range1"/>
    <protectedRange sqref="E7:E11" name="Range1_1"/>
    <protectedRange sqref="E12:E17" name="Range1_4"/>
    <protectedRange sqref="E18:E25" name="Range1_5"/>
    <protectedRange sqref="E26" name="Range1_7"/>
    <protectedRange sqref="E27" name="Range1_8"/>
    <protectedRange sqref="E28:E30" name="Range1_9"/>
    <protectedRange sqref="E31" name="Range1_10"/>
    <protectedRange sqref="D9:D10" name="Range1_11"/>
  </protectedRanges>
  <mergeCells count="23">
    <mergeCell ref="J4:J6"/>
    <mergeCell ref="C32:D32"/>
    <mergeCell ref="A34:A38"/>
    <mergeCell ref="B34:E34"/>
    <mergeCell ref="B35:E35"/>
    <mergeCell ref="B36:E36"/>
    <mergeCell ref="B37:E37"/>
    <mergeCell ref="B38:E38"/>
    <mergeCell ref="J18:J21"/>
    <mergeCell ref="J7:J8"/>
    <mergeCell ref="J12:J15"/>
    <mergeCell ref="J23:J25"/>
    <mergeCell ref="J28:J29"/>
    <mergeCell ref="G1:I1"/>
    <mergeCell ref="A2:I2"/>
    <mergeCell ref="A3:I3"/>
    <mergeCell ref="A4:A6"/>
    <mergeCell ref="B4:B6"/>
    <mergeCell ref="C4:C6"/>
    <mergeCell ref="D4:D6"/>
    <mergeCell ref="E4:E6"/>
    <mergeCell ref="F4:G5"/>
    <mergeCell ref="H4:I5"/>
  </mergeCells>
  <pageMargins left="0.66" right="0.28999999999999998" top="0.3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Normal="100" zoomScaleSheetLayoutView="100" workbookViewId="0">
      <selection activeCell="L6" sqref="L6"/>
    </sheetView>
  </sheetViews>
  <sheetFormatPr defaultRowHeight="14.25" x14ac:dyDescent="0.2"/>
  <cols>
    <col min="1" max="1" width="25.375" customWidth="1"/>
    <col min="2" max="2" width="7.625" customWidth="1"/>
    <col min="3" max="3" width="39" customWidth="1"/>
    <col min="4" max="4" width="14.625" customWidth="1"/>
    <col min="5" max="5" width="12.875" customWidth="1"/>
    <col min="6" max="6" width="9" customWidth="1"/>
    <col min="7" max="7" width="10.125" customWidth="1"/>
    <col min="8" max="9" width="12.125" customWidth="1"/>
  </cols>
  <sheetData>
    <row r="1" spans="1:9" ht="6.75" customHeight="1" x14ac:dyDescent="0.5">
      <c r="E1" s="14"/>
    </row>
    <row r="2" spans="1:9" ht="24" x14ac:dyDescent="0.55000000000000004">
      <c r="A2" s="179" t="s">
        <v>78</v>
      </c>
      <c r="B2" s="179"/>
      <c r="C2" s="179"/>
      <c r="D2" s="179"/>
      <c r="E2" s="179"/>
      <c r="F2" s="179"/>
      <c r="G2" s="179"/>
      <c r="H2" s="179"/>
      <c r="I2" s="179"/>
    </row>
    <row r="3" spans="1:9" ht="24" x14ac:dyDescent="0.55000000000000004">
      <c r="A3" s="180" t="s">
        <v>80</v>
      </c>
      <c r="B3" s="180"/>
      <c r="C3" s="180"/>
      <c r="D3" s="180"/>
      <c r="E3" s="180"/>
      <c r="F3" s="180"/>
      <c r="G3" s="180"/>
      <c r="H3" s="180"/>
      <c r="I3" s="180"/>
    </row>
    <row r="4" spans="1:9" ht="15.75" customHeight="1" x14ac:dyDescent="0.2">
      <c r="A4" s="166" t="s">
        <v>0</v>
      </c>
      <c r="B4" s="166" t="s">
        <v>1</v>
      </c>
      <c r="C4" s="166" t="s">
        <v>2</v>
      </c>
      <c r="D4" s="166" t="s">
        <v>45</v>
      </c>
      <c r="E4" s="168" t="s">
        <v>57</v>
      </c>
      <c r="F4" s="183" t="s">
        <v>58</v>
      </c>
      <c r="G4" s="183"/>
      <c r="H4" s="183" t="s">
        <v>59</v>
      </c>
      <c r="I4" s="183"/>
    </row>
    <row r="5" spans="1:9" ht="28.5" customHeight="1" x14ac:dyDescent="0.2">
      <c r="A5" s="166"/>
      <c r="B5" s="166"/>
      <c r="C5" s="166"/>
      <c r="D5" s="166"/>
      <c r="E5" s="169"/>
      <c r="F5" s="51" t="s">
        <v>67</v>
      </c>
      <c r="G5" s="52" t="s">
        <v>56</v>
      </c>
      <c r="H5" s="51" t="s">
        <v>69</v>
      </c>
      <c r="I5" s="52" t="s">
        <v>56</v>
      </c>
    </row>
    <row r="6" spans="1:9" ht="120" x14ac:dyDescent="0.35">
      <c r="A6" s="211" t="s">
        <v>15</v>
      </c>
      <c r="B6" s="60">
        <v>1</v>
      </c>
      <c r="C6" s="16" t="s">
        <v>16</v>
      </c>
      <c r="D6" s="61" t="s">
        <v>46</v>
      </c>
      <c r="E6" s="62">
        <v>15000000</v>
      </c>
      <c r="F6" s="95" t="s">
        <v>74</v>
      </c>
      <c r="G6" s="58">
        <v>5000000</v>
      </c>
      <c r="H6" s="59" t="s">
        <v>68</v>
      </c>
      <c r="I6" s="58">
        <v>10000000</v>
      </c>
    </row>
    <row r="7" spans="1:9" ht="37.5" x14ac:dyDescent="0.2">
      <c r="A7" s="211"/>
      <c r="B7" s="60">
        <v>2</v>
      </c>
      <c r="C7" s="16" t="s">
        <v>17</v>
      </c>
      <c r="D7" s="61" t="s">
        <v>47</v>
      </c>
      <c r="E7" s="63">
        <v>6739300</v>
      </c>
      <c r="F7" s="49"/>
      <c r="G7" s="49"/>
      <c r="H7" s="49"/>
      <c r="I7" s="49"/>
    </row>
    <row r="8" spans="1:9" ht="37.5" x14ac:dyDescent="0.2">
      <c r="A8" s="211"/>
      <c r="B8" s="60">
        <v>3</v>
      </c>
      <c r="C8" s="48" t="s">
        <v>18</v>
      </c>
      <c r="D8" s="61" t="s">
        <v>48</v>
      </c>
      <c r="E8" s="63">
        <v>6500000</v>
      </c>
      <c r="F8" s="49"/>
      <c r="G8" s="49"/>
      <c r="H8" s="49"/>
      <c r="I8" s="49"/>
    </row>
    <row r="9" spans="1:9" s="15" customFormat="1" ht="42.75" customHeight="1" x14ac:dyDescent="0.15">
      <c r="A9" s="211" t="s">
        <v>28</v>
      </c>
      <c r="B9" s="64">
        <v>4</v>
      </c>
      <c r="C9" s="65" t="s">
        <v>37</v>
      </c>
      <c r="D9" s="66" t="s">
        <v>49</v>
      </c>
      <c r="E9" s="63">
        <v>48444000</v>
      </c>
      <c r="F9" s="50"/>
      <c r="G9" s="50"/>
      <c r="H9" s="50"/>
      <c r="I9" s="50"/>
    </row>
    <row r="10" spans="1:9" s="15" customFormat="1" ht="39" customHeight="1" x14ac:dyDescent="0.15">
      <c r="A10" s="211"/>
      <c r="B10" s="64">
        <v>5</v>
      </c>
      <c r="C10" s="65" t="s">
        <v>19</v>
      </c>
      <c r="D10" s="66" t="s">
        <v>50</v>
      </c>
      <c r="E10" s="63">
        <v>13640700</v>
      </c>
      <c r="F10" s="50"/>
      <c r="G10" s="50"/>
      <c r="H10" s="50"/>
      <c r="I10" s="50"/>
    </row>
    <row r="11" spans="1:9" s="15" customFormat="1" ht="18.75" x14ac:dyDescent="0.15">
      <c r="A11" s="211" t="s">
        <v>20</v>
      </c>
      <c r="B11" s="60">
        <v>6</v>
      </c>
      <c r="C11" s="67" t="s">
        <v>21</v>
      </c>
      <c r="D11" s="61" t="s">
        <v>51</v>
      </c>
      <c r="E11" s="63">
        <v>6819600</v>
      </c>
      <c r="F11" s="50"/>
      <c r="G11" s="50"/>
      <c r="H11" s="50"/>
      <c r="I11" s="50"/>
    </row>
    <row r="12" spans="1:9" s="15" customFormat="1" ht="18.75" x14ac:dyDescent="0.15">
      <c r="A12" s="211"/>
      <c r="B12" s="60">
        <v>7</v>
      </c>
      <c r="C12" s="36" t="s">
        <v>22</v>
      </c>
      <c r="D12" s="61" t="s">
        <v>52</v>
      </c>
      <c r="E12" s="63">
        <v>3400000</v>
      </c>
      <c r="F12" s="50"/>
      <c r="G12" s="50"/>
      <c r="H12" s="50"/>
      <c r="I12" s="50"/>
    </row>
    <row r="13" spans="1:9" s="15" customFormat="1" ht="44.25" customHeight="1" x14ac:dyDescent="0.15">
      <c r="A13" s="211" t="s">
        <v>23</v>
      </c>
      <c r="B13" s="60">
        <v>8</v>
      </c>
      <c r="C13" s="36" t="s">
        <v>24</v>
      </c>
      <c r="D13" s="61" t="s">
        <v>53</v>
      </c>
      <c r="E13" s="63">
        <v>20521800</v>
      </c>
      <c r="F13" s="50"/>
      <c r="G13" s="50"/>
      <c r="H13" s="50"/>
      <c r="I13" s="50"/>
    </row>
    <row r="14" spans="1:9" s="15" customFormat="1" ht="18.75" x14ac:dyDescent="0.15">
      <c r="A14" s="211"/>
      <c r="B14" s="60">
        <v>9</v>
      </c>
      <c r="C14" s="36" t="s">
        <v>25</v>
      </c>
      <c r="D14" s="61" t="s">
        <v>54</v>
      </c>
      <c r="E14" s="63">
        <v>6103100</v>
      </c>
      <c r="F14" s="50"/>
      <c r="G14" s="50"/>
      <c r="H14" s="50"/>
      <c r="I14" s="50"/>
    </row>
    <row r="15" spans="1:9" s="15" customFormat="1" ht="56.25" x14ac:dyDescent="0.15">
      <c r="A15" s="68" t="s">
        <v>26</v>
      </c>
      <c r="B15" s="60">
        <v>10</v>
      </c>
      <c r="C15" s="69" t="s">
        <v>27</v>
      </c>
      <c r="D15" s="61" t="s">
        <v>55</v>
      </c>
      <c r="E15" s="70">
        <v>2627700</v>
      </c>
      <c r="F15" s="50"/>
      <c r="G15" s="50"/>
      <c r="H15" s="50"/>
      <c r="I15" s="50"/>
    </row>
    <row r="16" spans="1:9" ht="18.75" x14ac:dyDescent="0.45">
      <c r="A16" s="71" t="s">
        <v>4</v>
      </c>
      <c r="B16" s="72"/>
      <c r="C16" s="209"/>
      <c r="D16" s="210"/>
      <c r="E16" s="73">
        <f>SUM(E6:E15)</f>
        <v>129796200</v>
      </c>
      <c r="F16" s="49"/>
      <c r="G16" s="49"/>
      <c r="H16" s="49"/>
      <c r="I16" s="49"/>
    </row>
    <row r="17" spans="1:5" ht="18.75" thickBot="1" x14ac:dyDescent="0.3">
      <c r="A17" s="26"/>
      <c r="B17" s="27"/>
      <c r="C17" s="27"/>
      <c r="D17" s="27"/>
      <c r="E17" s="27"/>
    </row>
    <row r="18" spans="1:5" ht="18.75" customHeight="1" x14ac:dyDescent="0.5">
      <c r="A18" s="170" t="s">
        <v>5</v>
      </c>
      <c r="B18" s="173" t="s">
        <v>33</v>
      </c>
      <c r="C18" s="174"/>
      <c r="D18" s="174"/>
      <c r="E18" s="175"/>
    </row>
    <row r="19" spans="1:5" ht="18.75" customHeight="1" x14ac:dyDescent="0.5">
      <c r="A19" s="171"/>
      <c r="B19" s="176" t="s">
        <v>79</v>
      </c>
      <c r="C19" s="177"/>
      <c r="D19" s="177"/>
      <c r="E19" s="178"/>
    </row>
    <row r="20" spans="1:5" ht="42.75" customHeight="1" x14ac:dyDescent="0.5">
      <c r="A20" s="171"/>
      <c r="B20" s="176" t="s">
        <v>36</v>
      </c>
      <c r="C20" s="177"/>
      <c r="D20" s="177"/>
      <c r="E20" s="178"/>
    </row>
    <row r="21" spans="1:5" ht="18.75" customHeight="1" x14ac:dyDescent="0.5">
      <c r="A21" s="171"/>
      <c r="B21" s="176" t="s">
        <v>34</v>
      </c>
      <c r="C21" s="177"/>
      <c r="D21" s="177"/>
      <c r="E21" s="178"/>
    </row>
    <row r="22" spans="1:5" ht="22.5" thickBot="1" x14ac:dyDescent="0.55000000000000004">
      <c r="A22" s="172"/>
      <c r="B22" s="161" t="s">
        <v>35</v>
      </c>
      <c r="C22" s="162"/>
      <c r="D22" s="162"/>
      <c r="E22" s="163"/>
    </row>
  </sheetData>
  <protectedRanges>
    <protectedRange sqref="A6:E15" name="Range1"/>
  </protectedRanges>
  <mergeCells count="20">
    <mergeCell ref="F4:G4"/>
    <mergeCell ref="H4:I4"/>
    <mergeCell ref="A3:I3"/>
    <mergeCell ref="A2:I2"/>
    <mergeCell ref="A6:A8"/>
    <mergeCell ref="C4:C5"/>
    <mergeCell ref="D4:D5"/>
    <mergeCell ref="E4:E5"/>
    <mergeCell ref="A9:A10"/>
    <mergeCell ref="A13:A14"/>
    <mergeCell ref="A11:A12"/>
    <mergeCell ref="A4:A5"/>
    <mergeCell ref="B4:B5"/>
    <mergeCell ref="C16:D16"/>
    <mergeCell ref="A18:A22"/>
    <mergeCell ref="B18:E18"/>
    <mergeCell ref="B19:E19"/>
    <mergeCell ref="B20:E20"/>
    <mergeCell ref="B21:E21"/>
    <mergeCell ref="B22:E22"/>
  </mergeCells>
  <pageMargins left="0.2" right="0.2" top="0.17" bottom="0.17" header="0.2" footer="0.3"/>
  <pageSetup paperSize="9" scale="94" orientation="landscape" r:id="rId1"/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view="pageBreakPreview" zoomScale="115" zoomScaleNormal="100" zoomScaleSheetLayoutView="115" workbookViewId="0">
      <selection activeCell="F7" sqref="F7"/>
    </sheetView>
  </sheetViews>
  <sheetFormatPr defaultRowHeight="17.25" x14ac:dyDescent="0.4"/>
  <cols>
    <col min="1" max="1" width="5.375" style="12" customWidth="1"/>
    <col min="2" max="2" width="30" style="12" customWidth="1"/>
    <col min="3" max="3" width="15.125" style="100" bestFit="1" customWidth="1"/>
    <col min="4" max="4" width="11.125" style="12" customWidth="1"/>
    <col min="5" max="5" width="9.125" style="12" customWidth="1"/>
    <col min="6" max="6" width="12.875" style="12" customWidth="1"/>
    <col min="7" max="7" width="13.25" style="12" customWidth="1"/>
    <col min="8" max="8" width="9.125" style="12"/>
    <col min="9" max="9" width="11" style="12" customWidth="1"/>
    <col min="10" max="10" width="11.125" style="12" customWidth="1"/>
    <col min="11" max="11" width="9.625" style="12" customWidth="1"/>
    <col min="12" max="12" width="9.125" style="12"/>
    <col min="13" max="13" width="16" style="12" customWidth="1"/>
    <col min="14" max="14" width="16.625" style="12" customWidth="1"/>
    <col min="15" max="15" width="9.125" style="12"/>
  </cols>
  <sheetData>
    <row r="1" spans="1:15" ht="21.75" x14ac:dyDescent="0.5">
      <c r="J1" s="212"/>
      <c r="K1" s="212"/>
      <c r="M1" s="212"/>
      <c r="N1" s="212"/>
      <c r="O1" s="212"/>
    </row>
    <row r="2" spans="1:15" ht="24" x14ac:dyDescent="0.55000000000000004">
      <c r="A2" s="229" t="s">
        <v>182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21.75" x14ac:dyDescent="0.5">
      <c r="A3" s="228" t="s">
        <v>38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94"/>
      <c r="M3" s="94"/>
      <c r="N3" s="94"/>
      <c r="O3" s="94"/>
    </row>
    <row r="4" spans="1:15" ht="19.149999999999999" customHeight="1" x14ac:dyDescent="0.45">
      <c r="A4" s="220" t="s">
        <v>1</v>
      </c>
      <c r="B4" s="221" t="s">
        <v>6</v>
      </c>
      <c r="C4" s="222" t="s">
        <v>70</v>
      </c>
      <c r="D4" s="221" t="s">
        <v>7</v>
      </c>
      <c r="E4" s="225" t="s">
        <v>39</v>
      </c>
      <c r="F4" s="226"/>
      <c r="G4" s="226"/>
      <c r="H4" s="226"/>
      <c r="I4" s="226"/>
      <c r="J4" s="226"/>
      <c r="K4" s="227"/>
      <c r="L4"/>
      <c r="M4"/>
      <c r="N4"/>
      <c r="O4"/>
    </row>
    <row r="5" spans="1:15" ht="19.149999999999999" customHeight="1" x14ac:dyDescent="0.45">
      <c r="A5" s="220"/>
      <c r="B5" s="221"/>
      <c r="C5" s="223"/>
      <c r="D5" s="221"/>
      <c r="E5" s="225" t="s">
        <v>10</v>
      </c>
      <c r="F5" s="226"/>
      <c r="G5" s="226"/>
      <c r="H5" s="227"/>
      <c r="I5" s="225" t="s">
        <v>60</v>
      </c>
      <c r="J5" s="226"/>
      <c r="K5" s="227"/>
      <c r="L5"/>
      <c r="M5"/>
      <c r="N5"/>
      <c r="O5"/>
    </row>
    <row r="6" spans="1:15" ht="27.75" customHeight="1" x14ac:dyDescent="0.2">
      <c r="A6" s="220"/>
      <c r="B6" s="221"/>
      <c r="C6" s="224"/>
      <c r="D6" s="221"/>
      <c r="E6" s="53" t="s">
        <v>8</v>
      </c>
      <c r="F6" s="53" t="s">
        <v>9</v>
      </c>
      <c r="G6" s="53" t="s">
        <v>10</v>
      </c>
      <c r="H6" s="53" t="s">
        <v>11</v>
      </c>
      <c r="I6" s="53" t="s">
        <v>9</v>
      </c>
      <c r="J6" s="53" t="s">
        <v>61</v>
      </c>
      <c r="K6" s="53" t="s">
        <v>11</v>
      </c>
      <c r="L6"/>
      <c r="M6"/>
      <c r="N6"/>
      <c r="O6"/>
    </row>
    <row r="7" spans="1:15" ht="56.25" x14ac:dyDescent="0.2">
      <c r="A7" s="45">
        <v>1</v>
      </c>
      <c r="B7" s="16" t="str">
        <f>'ฟอร์มตารางสรุปเป้าหมาย ตชว'!C6</f>
        <v>โครงการพัฒนาอาจารย์และบุคลากรสำหรับสถาบันอุดมศึกษาในเขตพัฒนาเฉพาะกิจจังหวัดชายแดนภาคใต้ (สพน.)</v>
      </c>
      <c r="C7" s="40" t="str">
        <f>'ฟอร์มตารางสรุปเป้าหมาย ตชว'!D6</f>
        <v>'2000510032500001</v>
      </c>
      <c r="D7" s="41">
        <f>'ฟอร์มตารางสรุปเป้าหมาย ตชว'!E6</f>
        <v>61438200</v>
      </c>
      <c r="E7" s="39" t="s">
        <v>175</v>
      </c>
      <c r="F7" s="28" t="s">
        <v>163</v>
      </c>
      <c r="G7" s="28"/>
      <c r="H7" s="39"/>
      <c r="I7" s="39"/>
      <c r="J7" s="39"/>
      <c r="K7" s="39"/>
      <c r="L7"/>
      <c r="M7"/>
      <c r="N7"/>
      <c r="O7"/>
    </row>
    <row r="8" spans="1:15" ht="131.25" x14ac:dyDescent="0.2">
      <c r="A8" s="45">
        <v>2</v>
      </c>
      <c r="B8" s="16" t="str">
        <f>'ฟอร์มตารางสรุปเป้าหมาย ตชว'!C7</f>
        <v>โครงการรณรงค์ป้องกันและแก้ขัญหายาเสพติดในสถาบันอุดมศึกษา (สพน.)</v>
      </c>
      <c r="C8" s="40" t="str">
        <f>'ฟอร์มตารางสรุปเป้าหมาย ตชว'!D7</f>
        <v>2000505025500001</v>
      </c>
      <c r="D8" s="41">
        <f>'ฟอร์มตารางสรุปเป้าหมาย ตชว'!E7</f>
        <v>18000000</v>
      </c>
      <c r="E8" s="39" t="s">
        <v>176</v>
      </c>
      <c r="F8" s="28" t="s">
        <v>102</v>
      </c>
      <c r="G8" s="28"/>
      <c r="H8" s="39"/>
      <c r="I8" s="39"/>
      <c r="J8" s="39"/>
      <c r="K8" s="39"/>
      <c r="L8"/>
      <c r="M8"/>
      <c r="N8"/>
      <c r="O8"/>
    </row>
    <row r="9" spans="1:15" ht="112.5" x14ac:dyDescent="0.2">
      <c r="A9" s="45"/>
      <c r="B9" s="108"/>
      <c r="C9" s="40"/>
      <c r="D9" s="41"/>
      <c r="E9" s="39" t="s">
        <v>29</v>
      </c>
      <c r="F9" s="28" t="s">
        <v>104</v>
      </c>
      <c r="G9" s="28"/>
      <c r="H9" s="39"/>
      <c r="I9" s="39"/>
      <c r="J9" s="39"/>
      <c r="K9" s="39"/>
      <c r="L9"/>
      <c r="M9"/>
      <c r="N9"/>
      <c r="O9"/>
    </row>
    <row r="10" spans="1:15" ht="56.25" x14ac:dyDescent="0.2">
      <c r="A10" s="45">
        <v>3</v>
      </c>
      <c r="B10" s="97" t="str">
        <f>'ฟอร์มตารางสรุปเป้าหมาย ตชว'!C8</f>
        <v>ค่าใช้จ่ายทุนพัฒนาศักยภาพในการทำงานวิจัยของอาจารย์รุ่นใหม่ อาจารย์รุ่นเก่า วุฒิเมธีวิจัย เมธีวิจัยอาวุโส และศาสตราจารย์วิจัยดีเด่น (สพบ.)</v>
      </c>
      <c r="C10" s="40" t="str">
        <f>'ฟอร์มตารางสรุปเป้าหมาย ตชว'!D8</f>
        <v>'2000517029500002</v>
      </c>
      <c r="D10" s="41">
        <f>'ฟอร์มตารางสรุปเป้าหมาย ตชว'!E8</f>
        <v>139500000</v>
      </c>
      <c r="E10" s="39" t="s">
        <v>29</v>
      </c>
      <c r="F10" s="112">
        <v>0</v>
      </c>
      <c r="G10" s="28"/>
      <c r="H10" s="39"/>
      <c r="I10" s="39"/>
      <c r="J10" s="39"/>
      <c r="K10" s="39"/>
      <c r="L10"/>
      <c r="M10"/>
      <c r="N10"/>
      <c r="O10"/>
    </row>
    <row r="11" spans="1:15" ht="56.25" x14ac:dyDescent="0.2">
      <c r="A11" s="45">
        <v>4</v>
      </c>
      <c r="B11" s="36" t="str">
        <f>'ฟอร์มตารางสรุปเป้าหมาย ตชว'!C9</f>
        <v>ค่าใช้จ่ายศูนย์บ่มเพาะวิสาหกิจในสถาบันอุดมศึกษา (สสอ.)</v>
      </c>
      <c r="C11" s="37" t="str">
        <f>'ฟอร์มตารางสรุปเป้าหมาย ตชว'!D9</f>
        <v>'2000512012500001</v>
      </c>
      <c r="D11" s="38">
        <f>'ฟอร์มตารางสรุปเป้าหมาย ตชว'!E9</f>
        <v>125000000</v>
      </c>
      <c r="E11" s="42" t="s">
        <v>29</v>
      </c>
      <c r="F11" s="28" t="s">
        <v>164</v>
      </c>
      <c r="G11" s="31"/>
      <c r="H11" s="39"/>
      <c r="I11" s="39"/>
      <c r="J11" s="39"/>
      <c r="K11" s="39"/>
      <c r="L11"/>
      <c r="M11"/>
      <c r="N11"/>
      <c r="O11"/>
    </row>
    <row r="12" spans="1:15" ht="75" x14ac:dyDescent="0.2">
      <c r="A12" s="45"/>
      <c r="B12" s="36"/>
      <c r="C12" s="37"/>
      <c r="D12" s="38"/>
      <c r="E12" s="42" t="s">
        <v>29</v>
      </c>
      <c r="F12" s="28" t="s">
        <v>165</v>
      </c>
      <c r="G12" s="31"/>
      <c r="H12" s="39"/>
      <c r="I12" s="39"/>
      <c r="J12" s="39"/>
      <c r="K12" s="39"/>
      <c r="L12"/>
      <c r="M12"/>
      <c r="N12"/>
      <c r="O12"/>
    </row>
    <row r="13" spans="1:15" ht="56.25" x14ac:dyDescent="0.2">
      <c r="A13" s="45"/>
      <c r="B13" s="36"/>
      <c r="C13" s="37"/>
      <c r="D13" s="38"/>
      <c r="E13" s="42" t="s">
        <v>177</v>
      </c>
      <c r="F13" s="28" t="s">
        <v>166</v>
      </c>
      <c r="G13" s="31"/>
      <c r="H13" s="39"/>
      <c r="I13" s="39"/>
      <c r="J13" s="39"/>
      <c r="K13" s="39"/>
      <c r="L13"/>
      <c r="M13"/>
      <c r="N13"/>
      <c r="O13"/>
    </row>
    <row r="14" spans="1:15" ht="112.5" x14ac:dyDescent="0.2">
      <c r="A14" s="45"/>
      <c r="B14" s="36"/>
      <c r="C14" s="37"/>
      <c r="D14" s="38"/>
      <c r="E14" s="42" t="s">
        <v>178</v>
      </c>
      <c r="F14" s="28" t="s">
        <v>168</v>
      </c>
      <c r="G14" s="31"/>
      <c r="H14" s="39"/>
      <c r="I14" s="39"/>
      <c r="J14" s="39"/>
      <c r="K14" s="39"/>
      <c r="L14"/>
      <c r="M14"/>
      <c r="N14"/>
      <c r="O14"/>
    </row>
    <row r="15" spans="1:15" ht="75" x14ac:dyDescent="0.2">
      <c r="A15" s="45"/>
      <c r="B15" s="36"/>
      <c r="C15" s="37"/>
      <c r="D15" s="38"/>
      <c r="E15" s="42" t="s">
        <v>178</v>
      </c>
      <c r="F15" s="28" t="s">
        <v>167</v>
      </c>
      <c r="G15" s="31"/>
      <c r="H15" s="39"/>
      <c r="I15" s="39"/>
      <c r="J15" s="39"/>
      <c r="K15" s="39"/>
      <c r="L15"/>
      <c r="M15"/>
      <c r="N15"/>
      <c r="O15"/>
    </row>
    <row r="16" spans="1:15" ht="56.25" x14ac:dyDescent="0.2">
      <c r="A16" s="45"/>
      <c r="B16" s="36"/>
      <c r="C16" s="37"/>
      <c r="D16" s="38"/>
      <c r="E16" s="42" t="s">
        <v>29</v>
      </c>
      <c r="F16" s="28" t="s">
        <v>169</v>
      </c>
      <c r="G16" s="31"/>
      <c r="H16" s="39"/>
      <c r="I16" s="39"/>
      <c r="J16" s="39"/>
      <c r="K16" s="39"/>
      <c r="L16"/>
      <c r="M16"/>
      <c r="N16"/>
      <c r="O16"/>
    </row>
    <row r="17" spans="1:15" ht="75" x14ac:dyDescent="0.2">
      <c r="A17" s="45">
        <v>5</v>
      </c>
      <c r="B17" s="36" t="str">
        <f>'ฟอร์มตารางสรุปเป้าหมาย ตชว'!C10</f>
        <v>โครงการวิจัยและนวัตกรรมเพื่อถ่ายทอดเทคโนโลยีสู่ชุมชนฐานราก (สสอ.)</v>
      </c>
      <c r="C17" s="37" t="str">
        <f>'ฟอร์มตารางสรุปเป้าหมาย ตชว'!D10</f>
        <v>'2000517037500003</v>
      </c>
      <c r="D17" s="38">
        <f>'ฟอร์มตารางสรุปเป้าหมาย ตชว'!E10</f>
        <v>24000000</v>
      </c>
      <c r="E17" s="42" t="s">
        <v>179</v>
      </c>
      <c r="F17" s="28" t="s">
        <v>170</v>
      </c>
      <c r="G17" s="31"/>
      <c r="H17" s="39"/>
      <c r="I17" s="39"/>
      <c r="J17" s="39"/>
      <c r="K17" s="39"/>
      <c r="L17"/>
      <c r="M17"/>
      <c r="N17"/>
      <c r="O17"/>
    </row>
    <row r="18" spans="1:15" ht="93.75" x14ac:dyDescent="0.2">
      <c r="A18" s="45"/>
      <c r="B18" s="36"/>
      <c r="C18" s="37"/>
      <c r="D18" s="38"/>
      <c r="E18" s="42" t="s">
        <v>29</v>
      </c>
      <c r="F18" s="28" t="s">
        <v>171</v>
      </c>
      <c r="G18" s="31"/>
      <c r="H18" s="39"/>
      <c r="I18" s="39"/>
      <c r="J18" s="39"/>
      <c r="K18" s="39"/>
      <c r="L18"/>
      <c r="M18"/>
      <c r="N18"/>
      <c r="O18"/>
    </row>
    <row r="19" spans="1:15" ht="75" x14ac:dyDescent="0.2">
      <c r="A19" s="45">
        <v>6</v>
      </c>
      <c r="B19" s="36" t="str">
        <f>'ฟอร์มตารางสรุปเป้าหมาย ตชว'!C11</f>
        <v>โครงการวิจัยและพัฒนาภาครัฐร่วมเอกชนในเชิงพาณิชย์ (สสอ.)</v>
      </c>
      <c r="C19" s="37" t="str">
        <f>'ฟอร์มตารางสรุปเป้าหมาย ตชว'!D11</f>
        <v>'2000517037500004</v>
      </c>
      <c r="D19" s="38">
        <f>'ฟอร์มตารางสรุปเป้าหมาย ตชว'!E11</f>
        <v>12000000</v>
      </c>
      <c r="E19" s="42" t="s">
        <v>179</v>
      </c>
      <c r="F19" s="28" t="s">
        <v>172</v>
      </c>
      <c r="G19" s="31"/>
      <c r="H19" s="39"/>
      <c r="I19" s="39"/>
      <c r="J19" s="39"/>
      <c r="K19" s="39"/>
      <c r="L19"/>
      <c r="M19"/>
      <c r="N19"/>
      <c r="O19"/>
    </row>
    <row r="20" spans="1:15" ht="93.75" x14ac:dyDescent="0.2">
      <c r="A20" s="45"/>
      <c r="B20" s="36"/>
      <c r="C20" s="37"/>
      <c r="D20" s="38"/>
      <c r="E20" s="42" t="s">
        <v>180</v>
      </c>
      <c r="F20" s="28" t="s">
        <v>173</v>
      </c>
      <c r="G20" s="31"/>
      <c r="H20" s="39"/>
      <c r="I20" s="39"/>
      <c r="J20" s="39"/>
      <c r="K20" s="39"/>
      <c r="L20"/>
      <c r="M20"/>
      <c r="N20"/>
      <c r="O20"/>
    </row>
    <row r="21" spans="1:15" ht="98.25" customHeight="1" x14ac:dyDescent="0.2">
      <c r="A21" s="45"/>
      <c r="B21" s="36"/>
      <c r="C21" s="37"/>
      <c r="D21" s="38"/>
      <c r="E21" s="42" t="s">
        <v>178</v>
      </c>
      <c r="F21" s="28" t="s">
        <v>174</v>
      </c>
      <c r="G21" s="31"/>
      <c r="H21" s="39"/>
      <c r="I21" s="39"/>
      <c r="J21" s="39"/>
      <c r="K21" s="39"/>
      <c r="L21"/>
      <c r="M21"/>
      <c r="N21"/>
      <c r="O21"/>
    </row>
    <row r="22" spans="1:15" ht="93.75" x14ac:dyDescent="0.2">
      <c r="A22" s="45">
        <v>7</v>
      </c>
      <c r="B22" s="36" t="str">
        <f>'ฟอร์มตารางสรุปเป้าหมาย ตชว'!C12</f>
        <v>โครงการเครือข่ายเทคโนโลยีสารสนเทศเพื่อพัฒนาการศึกษา (Uni Net)</v>
      </c>
      <c r="C22" s="37" t="str">
        <f>'ฟอร์มตารางสรุปเป้าหมาย ตชว'!D12</f>
        <v>'2000534004700002</v>
      </c>
      <c r="D22" s="38">
        <f>'ฟอร์มตารางสรุปเป้าหมาย ตชว'!E12</f>
        <v>598484900</v>
      </c>
      <c r="E22" s="42" t="s">
        <v>181</v>
      </c>
      <c r="F22" s="28" t="s">
        <v>118</v>
      </c>
      <c r="G22" s="30"/>
      <c r="H22" s="39"/>
      <c r="I22" s="39"/>
      <c r="J22" s="39"/>
      <c r="K22" s="39"/>
      <c r="L22"/>
      <c r="M22"/>
      <c r="N22"/>
      <c r="O22"/>
    </row>
    <row r="23" spans="1:15" s="99" customFormat="1" ht="56.25" x14ac:dyDescent="0.2">
      <c r="A23" s="45">
        <v>8</v>
      </c>
      <c r="B23" s="28" t="str">
        <f>'ฟอร์มตารางสรุปเป้าหมาย ตชว'!C13</f>
        <v>โครงการพัฒนาคุณภาพการศึกษาและพัฒนาท้องถิ่น โดยมีสถาบันอุดมศึกษาเป็นพี่เลี้ยง (สสอ.)</v>
      </c>
      <c r="C23" s="40" t="str">
        <f>'ฟอร์มตารางสรุปเป้าหมาย ตชว'!D13</f>
        <v>2000529031500002</v>
      </c>
      <c r="D23" s="98">
        <f>'ฟอร์มตารางสรุปเป้าหมาย ตชว'!E13</f>
        <v>120400000</v>
      </c>
      <c r="E23" s="42" t="s">
        <v>181</v>
      </c>
      <c r="F23" s="28" t="s">
        <v>146</v>
      </c>
      <c r="G23" s="28"/>
      <c r="H23" s="39"/>
      <c r="I23" s="39"/>
      <c r="J23" s="39"/>
      <c r="K23" s="39"/>
    </row>
    <row r="24" spans="1:15" s="99" customFormat="1" ht="131.25" x14ac:dyDescent="0.2">
      <c r="A24" s="45">
        <v>9</v>
      </c>
      <c r="B24" s="28" t="str">
        <f>'ฟอร์มตารางสรุปเป้าหมาย ตชว'!C14</f>
        <v>โครงการพัมนาผลิตภัณฑ์และผู้ประกอบการ OTOP (สสอ.)</v>
      </c>
      <c r="C24" s="40" t="str">
        <f>'ฟอร์มตารางสรุปเป้าหมาย ตชว'!D14</f>
        <v>'2000535033500001</v>
      </c>
      <c r="D24" s="98">
        <f>'ฟอร์มตารางสรุปเป้าหมาย ตชว'!E14</f>
        <v>40000000</v>
      </c>
      <c r="E24" s="42" t="s">
        <v>178</v>
      </c>
      <c r="F24" s="28" t="s">
        <v>154</v>
      </c>
      <c r="G24" s="28"/>
      <c r="H24" s="39"/>
      <c r="I24" s="39"/>
      <c r="J24" s="39"/>
      <c r="K24" s="39"/>
    </row>
    <row r="25" spans="1:15" s="99" customFormat="1" ht="37.5" x14ac:dyDescent="0.2">
      <c r="A25" s="45">
        <v>10</v>
      </c>
      <c r="B25" s="28" t="str">
        <f>'ฟอร์มตารางสรุปเป้าหมาย ตชว'!C15</f>
        <v>โครงการประเมินคุณธรรมและความโปร่งใสในการดำเนินงานของหน่วยงานภาครัฐ (กพร.)</v>
      </c>
      <c r="C25" s="40" t="str">
        <f>'ฟอร์มตารางสรุปเป้าหมาย ตชว'!D15</f>
        <v>'2000550018700001</v>
      </c>
      <c r="D25" s="98">
        <f>'ฟอร์มตารางสรุปเป้าหมาย ตชว'!E15</f>
        <v>2653300</v>
      </c>
      <c r="E25" s="39" t="s">
        <v>181</v>
      </c>
      <c r="F25" s="113">
        <v>0</v>
      </c>
      <c r="G25" s="28"/>
      <c r="H25" s="39"/>
      <c r="I25" s="39"/>
      <c r="J25" s="39"/>
      <c r="K25" s="39"/>
    </row>
    <row r="26" spans="1:15" ht="18.75" x14ac:dyDescent="0.45">
      <c r="A26" s="213"/>
      <c r="B26" s="214"/>
      <c r="C26" s="214"/>
      <c r="D26" s="214"/>
      <c r="E26" s="215" t="s">
        <v>13</v>
      </c>
      <c r="F26" s="216"/>
      <c r="G26" s="217"/>
      <c r="H26" s="10" t="e">
        <f>AVERAGE(H7:H25)</f>
        <v>#DIV/0!</v>
      </c>
      <c r="I26" s="218" t="s">
        <v>14</v>
      </c>
      <c r="J26" s="219"/>
      <c r="K26" s="54" t="e">
        <f>AVERAGE(K7:K25)</f>
        <v>#DIV/0!</v>
      </c>
      <c r="L26" s="11"/>
      <c r="M26"/>
      <c r="N26"/>
      <c r="O26"/>
    </row>
    <row r="27" spans="1:15" x14ac:dyDescent="0.4">
      <c r="F27" s="13"/>
    </row>
  </sheetData>
  <protectedRanges>
    <protectedRange sqref="B7:B22" name="Range1"/>
  </protectedRanges>
  <mergeCells count="14">
    <mergeCell ref="J1:K1"/>
    <mergeCell ref="A26:D26"/>
    <mergeCell ref="E26:G26"/>
    <mergeCell ref="I26:J26"/>
    <mergeCell ref="M1:O1"/>
    <mergeCell ref="A4:A6"/>
    <mergeCell ref="B4:B6"/>
    <mergeCell ref="C4:C6"/>
    <mergeCell ref="D4:D6"/>
    <mergeCell ref="E4:K4"/>
    <mergeCell ref="I5:K5"/>
    <mergeCell ref="E5:H5"/>
    <mergeCell ref="A3:K3"/>
    <mergeCell ref="A2:O2"/>
  </mergeCells>
  <pageMargins left="0.70866141732283505" right="0.36" top="0.47" bottom="0.2" header="0.46" footer="0.31496062992126"/>
  <pageSetup paperSize="9"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zoomScale="115" zoomScaleNormal="120" zoomScaleSheetLayoutView="115" workbookViewId="0">
      <selection activeCell="F8" sqref="F8"/>
    </sheetView>
  </sheetViews>
  <sheetFormatPr defaultRowHeight="17.25" x14ac:dyDescent="0.4"/>
  <cols>
    <col min="1" max="1" width="5.375" style="12" customWidth="1"/>
    <col min="2" max="2" width="19.75" style="12" customWidth="1"/>
    <col min="3" max="3" width="10.75" style="12" customWidth="1"/>
    <col min="4" max="4" width="10.625" style="12" customWidth="1"/>
    <col min="5" max="5" width="8.875" style="12"/>
    <col min="6" max="7" width="17.125" style="12" customWidth="1"/>
    <col min="8" max="8" width="8.875" style="12"/>
    <col min="9" max="9" width="16" style="12" customWidth="1"/>
    <col min="10" max="10" width="16.625" style="12" customWidth="1"/>
    <col min="11" max="11" width="8.875" style="12"/>
  </cols>
  <sheetData>
    <row r="1" spans="1:12" ht="21.75" x14ac:dyDescent="0.5">
      <c r="I1" s="212"/>
      <c r="J1" s="212"/>
      <c r="K1" s="212"/>
    </row>
    <row r="2" spans="1:12" ht="24" x14ac:dyDescent="0.55000000000000004">
      <c r="A2" s="229" t="s">
        <v>81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2" ht="22.5" thickBot="1" x14ac:dyDescent="0.55000000000000004">
      <c r="A3" s="230" t="s">
        <v>38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2" ht="19.149999999999999" customHeight="1" thickBot="1" x14ac:dyDescent="0.5">
      <c r="A4" s="244" t="s">
        <v>1</v>
      </c>
      <c r="B4" s="247" t="s">
        <v>6</v>
      </c>
      <c r="C4" s="247" t="s">
        <v>65</v>
      </c>
      <c r="D4" s="249" t="s">
        <v>62</v>
      </c>
      <c r="E4" s="241" t="s">
        <v>39</v>
      </c>
      <c r="F4" s="242"/>
      <c r="G4" s="242"/>
      <c r="H4" s="242"/>
      <c r="I4" s="242"/>
      <c r="J4" s="242"/>
      <c r="K4" s="243"/>
    </row>
    <row r="5" spans="1:12" ht="19.149999999999999" customHeight="1" x14ac:dyDescent="0.45">
      <c r="A5" s="245"/>
      <c r="B5" s="221"/>
      <c r="C5" s="221"/>
      <c r="D5" s="250"/>
      <c r="E5" s="231" t="s">
        <v>10</v>
      </c>
      <c r="F5" s="232"/>
      <c r="G5" s="232"/>
      <c r="H5" s="233"/>
      <c r="I5" s="231" t="s">
        <v>60</v>
      </c>
      <c r="J5" s="232"/>
      <c r="K5" s="233"/>
    </row>
    <row r="6" spans="1:12" ht="27.75" customHeight="1" thickBot="1" x14ac:dyDescent="0.25">
      <c r="A6" s="246"/>
      <c r="B6" s="248"/>
      <c r="C6" s="248"/>
      <c r="D6" s="251"/>
      <c r="E6" s="91" t="s">
        <v>8</v>
      </c>
      <c r="F6" s="92" t="s">
        <v>9</v>
      </c>
      <c r="G6" s="92" t="s">
        <v>10</v>
      </c>
      <c r="H6" s="93" t="s">
        <v>11</v>
      </c>
      <c r="I6" s="91" t="s">
        <v>63</v>
      </c>
      <c r="J6" s="92" t="s">
        <v>64</v>
      </c>
      <c r="K6" s="93" t="s">
        <v>11</v>
      </c>
    </row>
    <row r="7" spans="1:12" ht="52.5" customHeight="1" x14ac:dyDescent="0.2">
      <c r="A7" s="47">
        <v>1</v>
      </c>
      <c r="B7" s="75" t="s">
        <v>42</v>
      </c>
      <c r="C7" s="84" t="s">
        <v>46</v>
      </c>
      <c r="D7" s="74">
        <v>48444000</v>
      </c>
      <c r="E7" s="85" t="s">
        <v>29</v>
      </c>
      <c r="F7" s="86" t="s">
        <v>73</v>
      </c>
      <c r="G7" s="86" t="s">
        <v>72</v>
      </c>
      <c r="H7" s="87">
        <v>100</v>
      </c>
      <c r="I7" s="88">
        <v>20000000</v>
      </c>
      <c r="J7" s="89">
        <v>20000000</v>
      </c>
      <c r="K7" s="90">
        <v>100</v>
      </c>
    </row>
    <row r="8" spans="1:12" ht="191.25" customHeight="1" x14ac:dyDescent="0.2">
      <c r="A8" s="253">
        <v>2</v>
      </c>
      <c r="B8" s="252" t="s">
        <v>41</v>
      </c>
      <c r="C8" s="255" t="s">
        <v>47</v>
      </c>
      <c r="D8" s="240">
        <v>20000000</v>
      </c>
      <c r="E8" s="32" t="s">
        <v>71</v>
      </c>
      <c r="F8" s="31" t="s">
        <v>40</v>
      </c>
      <c r="G8" s="31" t="s">
        <v>40</v>
      </c>
      <c r="H8" s="46">
        <v>100</v>
      </c>
      <c r="I8" s="79">
        <v>2000000</v>
      </c>
      <c r="J8" s="55">
        <v>2000000</v>
      </c>
      <c r="K8" s="56">
        <v>100</v>
      </c>
    </row>
    <row r="9" spans="1:12" ht="195.75" customHeight="1" x14ac:dyDescent="0.2">
      <c r="A9" s="254"/>
      <c r="B9" s="252"/>
      <c r="C9" s="255"/>
      <c r="D9" s="240"/>
      <c r="E9" s="29" t="s">
        <v>30</v>
      </c>
      <c r="F9" s="30" t="s">
        <v>44</v>
      </c>
      <c r="G9" s="30" t="s">
        <v>43</v>
      </c>
      <c r="H9" s="46">
        <v>80</v>
      </c>
      <c r="I9" s="80">
        <v>8000000</v>
      </c>
      <c r="J9" s="57">
        <v>7500000</v>
      </c>
      <c r="K9" s="46">
        <v>93.75</v>
      </c>
    </row>
    <row r="10" spans="1:12" ht="15" x14ac:dyDescent="0.2">
      <c r="A10" s="76" t="s">
        <v>31</v>
      </c>
      <c r="B10" s="1"/>
      <c r="C10" s="4"/>
      <c r="D10" s="2"/>
      <c r="E10" s="76"/>
      <c r="F10" s="1"/>
      <c r="G10" s="1"/>
      <c r="H10" s="2"/>
      <c r="I10" s="81"/>
      <c r="J10" s="1"/>
      <c r="K10" s="82"/>
    </row>
    <row r="11" spans="1:12" ht="15" x14ac:dyDescent="0.2">
      <c r="A11" s="3" t="s">
        <v>32</v>
      </c>
      <c r="B11" s="1"/>
      <c r="C11" s="4"/>
      <c r="D11" s="2"/>
      <c r="E11" s="76"/>
      <c r="F11" s="1"/>
      <c r="G11" s="1"/>
      <c r="H11" s="2"/>
      <c r="I11" s="83"/>
      <c r="J11" s="5"/>
      <c r="K11" s="6"/>
    </row>
    <row r="12" spans="1:12" ht="15" x14ac:dyDescent="0.2">
      <c r="A12" s="77">
        <v>10</v>
      </c>
      <c r="B12" s="1"/>
      <c r="C12" s="4"/>
      <c r="D12" s="2"/>
      <c r="E12" s="76"/>
      <c r="F12" s="1"/>
      <c r="G12" s="1"/>
      <c r="H12" s="2"/>
      <c r="I12" s="8"/>
      <c r="J12" s="9"/>
      <c r="K12" s="7"/>
    </row>
    <row r="13" spans="1:12" ht="19.5" thickBot="1" x14ac:dyDescent="0.5">
      <c r="A13" s="235"/>
      <c r="B13" s="236"/>
      <c r="C13" s="236"/>
      <c r="D13" s="237"/>
      <c r="E13" s="238" t="s">
        <v>13</v>
      </c>
      <c r="F13" s="239"/>
      <c r="G13" s="239"/>
      <c r="H13" s="78">
        <f>AVERAGE(H7:H12)</f>
        <v>93.333333333333329</v>
      </c>
      <c r="I13" s="238" t="s">
        <v>66</v>
      </c>
      <c r="J13" s="239"/>
      <c r="K13" s="78">
        <v>97.91</v>
      </c>
      <c r="L13" s="11"/>
    </row>
    <row r="14" spans="1:12" x14ac:dyDescent="0.4">
      <c r="F14" s="13"/>
    </row>
  </sheetData>
  <protectedRanges>
    <protectedRange sqref="B7:B9" name="Range1"/>
  </protectedRanges>
  <mergeCells count="17">
    <mergeCell ref="A13:D13"/>
    <mergeCell ref="E13:G13"/>
    <mergeCell ref="I13:J13"/>
    <mergeCell ref="D8:D9"/>
    <mergeCell ref="E4:K4"/>
    <mergeCell ref="A4:A6"/>
    <mergeCell ref="B4:B6"/>
    <mergeCell ref="C4:C6"/>
    <mergeCell ref="D4:D6"/>
    <mergeCell ref="B8:B9"/>
    <mergeCell ref="A8:A9"/>
    <mergeCell ref="C8:C9"/>
    <mergeCell ref="E5:H5"/>
    <mergeCell ref="I5:K5"/>
    <mergeCell ref="A2:K2"/>
    <mergeCell ref="I1:K1"/>
    <mergeCell ref="A3:K3"/>
  </mergeCells>
  <pageMargins left="0.70866141732283505" right="0.36" top="0.23" bottom="0.2" header="0.21" footer="0.3149606299212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ฟอร์มตารางสรุปเป้าหมาย ตชว</vt:lpstr>
      <vt:lpstr>ฟอร์มตารางสรุปเป้าหมาย ตชว (2)</vt:lpstr>
      <vt:lpstr>ตัวอย่างยุทธฯ+โครงการทั้งหมด</vt:lpstr>
      <vt:lpstr>ฟอร์มรายงานรอบ1</vt:lpstr>
      <vt:lpstr>ตัวอย่างรายงานรอบ1</vt:lpstr>
      <vt:lpstr>ตัวอย่างรายงานรอบ1!Print_Area</vt:lpstr>
      <vt:lpstr>'ฟอร์มตารางสรุปเป้าหมาย ตชว (2)'!Print_Area</vt:lpstr>
      <vt:lpstr>ฟอร์มรายงานรอบ1!Print_Area</vt:lpstr>
      <vt:lpstr>ตัวอย่างรายงานรอบ1!Print_Titles</vt:lpstr>
      <vt:lpstr>'ฟอร์มตารางสรุปเป้าหมาย ตชว'!Print_Titles</vt:lpstr>
      <vt:lpstr>'ฟอร์มตารางสรุปเป้าหมาย ตชว (2)'!Print_Titles</vt:lpstr>
      <vt:lpstr>ฟอร์มรายงานรอบ1!Print_Titles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สุทิน เชยชม</cp:lastModifiedBy>
  <cp:lastPrinted>2018-02-19T10:11:50Z</cp:lastPrinted>
  <dcterms:created xsi:type="dcterms:W3CDTF">2017-08-27T07:21:30Z</dcterms:created>
  <dcterms:modified xsi:type="dcterms:W3CDTF">2018-02-22T03:32:03Z</dcterms:modified>
</cp:coreProperties>
</file>